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is\Downloads\"/>
    </mc:Choice>
  </mc:AlternateContent>
  <bookViews>
    <workbookView xWindow="0" yWindow="0" windowWidth="15345" windowHeight="4635" activeTab="1"/>
  </bookViews>
  <sheets>
    <sheet name="Table" sheetId="1" r:id="rId1"/>
    <sheet name="Chart" sheetId="2" r:id="rId2"/>
  </sheets>
  <definedNames>
    <definedName name="Jumlah">Table!$A$6:$M$25</definedName>
  </definedNames>
  <calcPr calcId="152511"/>
</workbook>
</file>

<file path=xl/calcChain.xml><?xml version="1.0" encoding="utf-8"?>
<calcChain xmlns="http://schemas.openxmlformats.org/spreadsheetml/2006/main">
  <c r="K32" i="1" l="1"/>
  <c r="I32" i="1"/>
  <c r="G32" i="1"/>
  <c r="E32" i="1"/>
  <c r="C32" i="1"/>
  <c r="M32" i="1" s="1"/>
  <c r="K31" i="1"/>
  <c r="I31" i="1"/>
  <c r="G31" i="1"/>
  <c r="E31" i="1"/>
  <c r="C31" i="1"/>
  <c r="M31" i="1" s="1"/>
  <c r="K30" i="1"/>
  <c r="I30" i="1"/>
  <c r="G30" i="1"/>
  <c r="E30" i="1"/>
  <c r="C30" i="1"/>
  <c r="M30" i="1" s="1"/>
  <c r="K29" i="1"/>
  <c r="I29" i="1"/>
  <c r="G29" i="1"/>
  <c r="E29" i="1"/>
  <c r="C29" i="1"/>
  <c r="M29" i="1" s="1"/>
  <c r="K28" i="1"/>
  <c r="I28" i="1"/>
  <c r="G28" i="1"/>
  <c r="E28" i="1"/>
  <c r="C28" i="1"/>
  <c r="M28" i="1" s="1"/>
  <c r="K27" i="1"/>
  <c r="I27" i="1"/>
  <c r="G27" i="1"/>
  <c r="E27" i="1"/>
  <c r="C27" i="1"/>
  <c r="M27" i="1" s="1"/>
  <c r="M25" i="1"/>
  <c r="L25" i="1"/>
  <c r="J25" i="1"/>
  <c r="H25" i="1"/>
  <c r="F25" i="1"/>
  <c r="D25" i="1"/>
  <c r="M24" i="1"/>
  <c r="L24" i="1"/>
  <c r="J24" i="1"/>
  <c r="H24" i="1"/>
  <c r="F24" i="1"/>
  <c r="D24" i="1"/>
  <c r="M23" i="1"/>
  <c r="L23" i="1"/>
  <c r="J23" i="1"/>
  <c r="H23" i="1"/>
  <c r="F23" i="1"/>
  <c r="D23" i="1"/>
  <c r="M22" i="1"/>
  <c r="L22" i="1"/>
  <c r="J22" i="1"/>
  <c r="H22" i="1"/>
  <c r="F22" i="1"/>
  <c r="D22" i="1"/>
  <c r="M21" i="1"/>
  <c r="L21" i="1"/>
  <c r="J21" i="1"/>
  <c r="H21" i="1"/>
  <c r="F21" i="1"/>
  <c r="D21" i="1"/>
  <c r="M20" i="1"/>
  <c r="L20" i="1"/>
  <c r="J20" i="1"/>
  <c r="H20" i="1"/>
  <c r="F20" i="1"/>
  <c r="D20" i="1"/>
  <c r="M19" i="1"/>
  <c r="L19" i="1"/>
  <c r="J19" i="1"/>
  <c r="H19" i="1"/>
  <c r="F19" i="1"/>
  <c r="D19" i="1"/>
  <c r="M18" i="1"/>
  <c r="L18" i="1"/>
  <c r="J18" i="1"/>
  <c r="H18" i="1"/>
  <c r="F18" i="1"/>
  <c r="D18" i="1"/>
  <c r="M17" i="1"/>
  <c r="L17" i="1"/>
  <c r="J17" i="1"/>
  <c r="H17" i="1"/>
  <c r="F17" i="1"/>
  <c r="D17" i="1"/>
  <c r="M16" i="1"/>
  <c r="L16" i="1"/>
  <c r="J16" i="1"/>
  <c r="H16" i="1"/>
  <c r="F16" i="1"/>
  <c r="D16" i="1"/>
  <c r="M15" i="1"/>
  <c r="L15" i="1"/>
  <c r="J15" i="1"/>
  <c r="H15" i="1"/>
  <c r="F15" i="1"/>
  <c r="D15" i="1"/>
  <c r="M14" i="1"/>
  <c r="L14" i="1"/>
  <c r="J14" i="1"/>
  <c r="H14" i="1"/>
  <c r="F14" i="1"/>
  <c r="D14" i="1"/>
  <c r="M13" i="1"/>
  <c r="L13" i="1"/>
  <c r="J13" i="1"/>
  <c r="H13" i="1"/>
  <c r="F13" i="1"/>
  <c r="D13" i="1"/>
  <c r="M12" i="1"/>
  <c r="L12" i="1"/>
  <c r="J12" i="1"/>
  <c r="H12" i="1"/>
  <c r="F12" i="1"/>
  <c r="D12" i="1"/>
  <c r="M11" i="1"/>
  <c r="L11" i="1"/>
  <c r="J11" i="1"/>
  <c r="H11" i="1"/>
  <c r="F11" i="1"/>
  <c r="D11" i="1"/>
  <c r="M10" i="1"/>
  <c r="L10" i="1"/>
  <c r="T24" i="1" s="1"/>
  <c r="J10" i="1"/>
  <c r="S24" i="1" s="1"/>
  <c r="H10" i="1"/>
  <c r="R24" i="1" s="1"/>
  <c r="F10" i="1"/>
  <c r="Q24" i="1" s="1"/>
  <c r="D10" i="1"/>
  <c r="P24" i="1" s="1"/>
  <c r="M9" i="1"/>
  <c r="L9" i="1"/>
  <c r="T23" i="1" s="1"/>
  <c r="J9" i="1"/>
  <c r="S23" i="1" s="1"/>
  <c r="H9" i="1"/>
  <c r="R23" i="1" s="1"/>
  <c r="F9" i="1"/>
  <c r="Q23" i="1" s="1"/>
  <c r="D9" i="1"/>
  <c r="P23" i="1" s="1"/>
  <c r="M8" i="1"/>
  <c r="L8" i="1"/>
  <c r="J8" i="1"/>
  <c r="S22" i="1" s="1"/>
  <c r="H8" i="1"/>
  <c r="R22" i="1" s="1"/>
  <c r="F8" i="1"/>
  <c r="Q22" i="1" s="1"/>
  <c r="D8" i="1"/>
  <c r="P22" i="1" s="1"/>
  <c r="M7" i="1"/>
  <c r="L7" i="1"/>
  <c r="J7" i="1"/>
  <c r="S21" i="1" s="1"/>
  <c r="H7" i="1"/>
  <c r="R21" i="1" s="1"/>
  <c r="F7" i="1"/>
  <c r="Q21" i="1" s="1"/>
  <c r="D7" i="1"/>
  <c r="M6" i="1"/>
  <c r="L6" i="1"/>
  <c r="T21" i="1" s="1"/>
  <c r="J6" i="1"/>
  <c r="S20" i="1" s="1"/>
  <c r="S25" i="1" s="1"/>
  <c r="H6" i="1"/>
  <c r="R20" i="1" s="1"/>
  <c r="R25" i="1" s="1"/>
  <c r="F6" i="1"/>
  <c r="Q20" i="1" s="1"/>
  <c r="Q25" i="1" s="1"/>
  <c r="D6" i="1"/>
  <c r="P21" i="1" s="1"/>
  <c r="P20" i="1" l="1"/>
  <c r="P25" i="1" s="1"/>
  <c r="T20" i="1"/>
  <c r="T25" i="1" s="1"/>
  <c r="T22" i="1"/>
</calcChain>
</file>

<file path=xl/sharedStrings.xml><?xml version="1.0" encoding="utf-8"?>
<sst xmlns="http://schemas.openxmlformats.org/spreadsheetml/2006/main" count="67" uniqueCount="55">
  <si>
    <t>KEPUTUSAN PEPERIKSAAN AKHIR TAHUN 2015</t>
  </si>
  <si>
    <t>SEKOLAH MENENGAH KEBANGSAAN SERI PAGI</t>
  </si>
  <si>
    <t>KELAS : 5 LAVENDER</t>
  </si>
  <si>
    <t>KEDUDUKAN</t>
  </si>
  <si>
    <t>NAMA</t>
  </si>
  <si>
    <t>PI</t>
  </si>
  <si>
    <t>GPI</t>
  </si>
  <si>
    <t>BM</t>
  </si>
  <si>
    <t>GBM</t>
  </si>
  <si>
    <t>SJ</t>
  </si>
  <si>
    <t>GSJ</t>
  </si>
  <si>
    <t>LK</t>
  </si>
  <si>
    <t>GLK</t>
  </si>
  <si>
    <t>PHY</t>
  </si>
  <si>
    <t>GPHY</t>
  </si>
  <si>
    <t>JUMLAH</t>
  </si>
  <si>
    <t>NOTES :-</t>
  </si>
  <si>
    <t>Nur Alia Binti Aziz</t>
  </si>
  <si>
    <t>PI - PENDIDIKAN ISLAM</t>
  </si>
  <si>
    <t>Mohd Farid Bin Abd Wahab</t>
  </si>
  <si>
    <t>BM - BAHASA MELAYU</t>
  </si>
  <si>
    <t>Mohd Faiz Bin Jufree</t>
  </si>
  <si>
    <t>SJ - SEJARAH</t>
  </si>
  <si>
    <t>Mohd Syafiq Bin Ariffin</t>
  </si>
  <si>
    <t>LK - LUKISAN KEJURUTERAAN</t>
  </si>
  <si>
    <t>Nur Shahidah Binti Shaarif</t>
  </si>
  <si>
    <t>PHY - FIZIK</t>
  </si>
  <si>
    <t>Anna Maria Binti Mohd Ali</t>
  </si>
  <si>
    <t>Akmal Izzudin Bin Mohd Pauzi</t>
  </si>
  <si>
    <t>MARKS</t>
  </si>
  <si>
    <t>GRED</t>
  </si>
  <si>
    <t>Mohd Farid Bin Roslan</t>
  </si>
  <si>
    <t>E</t>
  </si>
  <si>
    <t>Putra Amirul Bin Nazri</t>
  </si>
  <si>
    <t>D</t>
  </si>
  <si>
    <t>Izzuddin Bin Nazlan</t>
  </si>
  <si>
    <t>C</t>
  </si>
  <si>
    <t>Suffiuddin Bin Yusri</t>
  </si>
  <si>
    <t>B</t>
  </si>
  <si>
    <t>Zarrin Loqman Bin Ab Kadir</t>
  </si>
  <si>
    <t>A</t>
  </si>
  <si>
    <t>Harith Bin Rosly</t>
  </si>
  <si>
    <t>Zulfikar Bin Ismail</t>
  </si>
  <si>
    <t>Adib Bin Abidin</t>
  </si>
  <si>
    <t>Azizi Bin Azizan</t>
  </si>
  <si>
    <t>Ammar Ikram Bin Mohd Zaki</t>
  </si>
  <si>
    <t>Muhammad Amirul Bin Atiman</t>
  </si>
  <si>
    <t>Faheem Bin Hitam</t>
  </si>
  <si>
    <t>Azli Ikmal Bin Yahaya</t>
  </si>
  <si>
    <t>MARKAH TERTINGGI</t>
  </si>
  <si>
    <t>MARKAH TERENDAH</t>
  </si>
  <si>
    <t>MARKAH PURATA</t>
  </si>
  <si>
    <t>SISIHAN PIAWAI</t>
  </si>
  <si>
    <t>TITIK TENGAH</t>
  </si>
  <si>
    <t>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</si>
</sst>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rgb="FF000000"/>
      <name val="Arial"/>
    </font>
    <font>
      <b/>
      <sz val="10"/>
      <color rgb="FF0000FF"/>
      <name val="Arial"/>
    </font>
    <font>
      <sz val="11"/>
      <color rgb="FFFFFFFF"/>
      <name val="Calibri"/>
    </font>
    <font>
      <sz val="10"/>
      <name val="Arial"/>
    </font>
    <font>
      <sz val="11"/>
      <color rgb="FF000000"/>
      <name val="Calibri"/>
    </font>
    <font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2" fillId="2" borderId="0" xfId="0" applyFont="1" applyFill="1" applyAlignment="1"/>
    <xf numFmtId="0" fontId="2" fillId="2" borderId="0" xfId="0" applyFont="1" applyFill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Alignme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/>
    <xf numFmtId="16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/>
    <xf numFmtId="0" fontId="3" fillId="0" borderId="2" xfId="0" applyFont="1" applyBorder="1" applyAlignment="1"/>
    <xf numFmtId="0" fontId="3" fillId="0" borderId="3" xfId="0" applyFont="1" applyBorder="1"/>
    <xf numFmtId="0" fontId="1" fillId="0" borderId="0" xfId="0" applyFont="1" applyAlignment="1">
      <alignment horizontal="center" vertical="center"/>
    </xf>
    <xf numFmtId="0" fontId="3" fillId="3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algn="l">
              <a:defRPr sz="2000" b="1">
                <a:solidFill>
                  <a:srgbClr val="000000"/>
                </a:solidFill>
                <a:latin typeface="Tahoma"/>
              </a:defRPr>
            </a:pPr>
            <a:r>
              <a:rPr lang="en-MY"/>
              <a:t>KEPUTUSAN PEPERIKSAAN AKHIR TAHUN 2015</a:t>
            </a:r>
            <a:endParaRPr lang="en-MY" baseline="0"/>
          </a:p>
          <a:p>
            <a:pPr algn="l">
              <a:defRPr sz="2000" b="1">
                <a:solidFill>
                  <a:srgbClr val="000000"/>
                </a:solidFill>
                <a:latin typeface="Tahoma"/>
              </a:defRPr>
            </a:pPr>
            <a:r>
              <a:rPr lang="en-MY"/>
              <a:t>SEKOLAH MENENGAH KEBANGSAAN SERI PAGI		 KELAS : 5 LAVENDER																			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Table!$P$19</c:f>
              <c:strCache>
                <c:ptCount val="1"/>
                <c:pt idx="0">
                  <c:v>PI</c:v>
                </c:pt>
              </c:strCache>
            </c:strRef>
          </c:tx>
          <c:spPr>
            <a:solidFill>
              <a:srgbClr val="4684EE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Table!$O$20:$O$24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Table!$P$20:$P$24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Table!$Q$19</c:f>
              <c:strCache>
                <c:ptCount val="1"/>
                <c:pt idx="0">
                  <c:v>BM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Table!$O$20:$O$24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Table!$Q$20:$Q$24</c:f>
              <c:numCache>
                <c:formatCode>General</c:formatCode>
                <c:ptCount val="5"/>
                <c:pt idx="0">
                  <c:v>11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Table!$R$19</c:f>
              <c:strCache>
                <c:ptCount val="1"/>
                <c:pt idx="0">
                  <c:v>SJ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Table!$O$20:$O$24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Table!$R$20:$R$24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Table!$S$19</c:f>
              <c:strCache>
                <c:ptCount val="1"/>
                <c:pt idx="0">
                  <c:v>LK</c:v>
                </c:pt>
              </c:strCache>
            </c:strRef>
          </c:tx>
          <c:spPr>
            <a:solidFill>
              <a:srgbClr val="008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Table!$O$20:$O$24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Table!$S$20:$S$24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Table!$T$19</c:f>
              <c:strCache>
                <c:ptCount val="1"/>
                <c:pt idx="0">
                  <c:v>PHY</c:v>
                </c:pt>
              </c:strCache>
            </c:strRef>
          </c:tx>
          <c:spPr>
            <a:solidFill>
              <a:srgbClr val="66666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Table!$O$20:$O$24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Table!$T$20:$T$24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1129120"/>
        <c:axId val="1271129664"/>
      </c:barChart>
      <c:catAx>
        <c:axId val="127112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>
                    <a:solidFill>
                      <a:srgbClr val="000000"/>
                    </a:solidFill>
                    <a:latin typeface="Tahoma"/>
                  </a:defRPr>
                </a:pPr>
                <a:r>
                  <a:rPr lang="en-MY"/>
                  <a:t>GRED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200" b="0">
                <a:solidFill>
                  <a:srgbClr val="222222"/>
                </a:solidFill>
                <a:latin typeface="Tahoma"/>
              </a:defRPr>
            </a:pPr>
            <a:endParaRPr lang="en-US"/>
          </a:p>
        </c:txPr>
        <c:crossAx val="1271129664"/>
        <c:crosses val="autoZero"/>
        <c:auto val="1"/>
        <c:lblAlgn val="ctr"/>
        <c:lblOffset val="100"/>
        <c:noMultiLvlLbl val="1"/>
      </c:catAx>
      <c:valAx>
        <c:axId val="12711296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 b="1" i="0">
                    <a:solidFill>
                      <a:srgbClr val="222222"/>
                    </a:solidFill>
                    <a:latin typeface="Tahoma"/>
                  </a:defRPr>
                </a:pPr>
                <a:r>
                  <a:rPr lang="en-MY"/>
                  <a:t>JUMLAH PELAJAR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>
                <a:latin typeface="Tahoma"/>
              </a:defRPr>
            </a:pPr>
            <a:endParaRPr lang="en-US"/>
          </a:p>
        </c:txPr>
        <c:crossAx val="12711291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>
              <a:solidFill>
                <a:srgbClr val="222222"/>
              </a:solidFill>
              <a:latin typeface="Tahoma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0"/>
  <sheetViews>
    <sheetView topLeftCell="A16" workbookViewId="0">
      <selection sqref="A1:T1"/>
    </sheetView>
  </sheetViews>
  <sheetFormatPr defaultColWidth="14.42578125" defaultRowHeight="15.75" customHeight="1" x14ac:dyDescent="0.2"/>
  <cols>
    <col min="2" max="2" width="26.5703125" customWidth="1"/>
    <col min="3" max="3" width="5" customWidth="1"/>
    <col min="4" max="4" width="5.28515625" customWidth="1"/>
    <col min="5" max="5" width="4.7109375" customWidth="1"/>
    <col min="6" max="6" width="5.28515625" customWidth="1"/>
    <col min="7" max="7" width="5.5703125" customWidth="1"/>
    <col min="8" max="8" width="4.7109375" customWidth="1"/>
    <col min="9" max="9" width="5.42578125" customWidth="1"/>
    <col min="10" max="10" width="4.7109375" customWidth="1"/>
    <col min="11" max="11" width="5.28515625" customWidth="1"/>
    <col min="12" max="12" width="6.28515625" customWidth="1"/>
    <col min="13" max="13" width="8.42578125" customWidth="1"/>
    <col min="15" max="15" width="8" customWidth="1"/>
    <col min="16" max="16" width="5.7109375" customWidth="1"/>
    <col min="17" max="17" width="5" customWidth="1"/>
    <col min="18" max="18" width="5.28515625" customWidth="1"/>
    <col min="19" max="19" width="5" customWidth="1"/>
    <col min="20" max="20" width="4.85546875" customWidth="1"/>
  </cols>
  <sheetData>
    <row r="1" spans="1:41" x14ac:dyDescent="0.25">
      <c r="A1" s="27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24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1" x14ac:dyDescent="0.25">
      <c r="A2" s="27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V2" s="24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x14ac:dyDescent="0.25">
      <c r="A3" s="27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x14ac:dyDescent="0.25">
      <c r="A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P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x14ac:dyDescent="0.25">
      <c r="A5" s="5" t="s">
        <v>3</v>
      </c>
      <c r="B5" s="6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O5" s="28" t="s">
        <v>16</v>
      </c>
      <c r="P5" s="26"/>
      <c r="Q5" s="26"/>
      <c r="R5" s="26"/>
      <c r="S5" s="26"/>
      <c r="T5" s="1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2"/>
      <c r="AJ5" s="2"/>
      <c r="AK5" s="1"/>
      <c r="AL5" s="1"/>
      <c r="AM5" s="2"/>
      <c r="AN5" s="2"/>
      <c r="AO5" s="2"/>
    </row>
    <row r="6" spans="1:41" x14ac:dyDescent="0.25">
      <c r="A6" s="7">
        <v>1</v>
      </c>
      <c r="B6" s="8" t="s">
        <v>17</v>
      </c>
      <c r="C6" s="9">
        <v>78</v>
      </c>
      <c r="D6" s="9" t="str">
        <f t="shared" ref="D6:D11" si="0">VLOOKUP(C6,O12:P17,2,TRUE)</f>
        <v>B</v>
      </c>
      <c r="E6" s="9">
        <v>91</v>
      </c>
      <c r="F6" s="9" t="str">
        <f t="shared" ref="F6:F10" si="1">VLOOKUP(E6,O12:P17,2,TRUE)</f>
        <v>A</v>
      </c>
      <c r="G6" s="9">
        <v>87</v>
      </c>
      <c r="H6" s="9" t="str">
        <f t="shared" ref="H6:H9" si="2">VLOOKUP(G6,O12:P17,2,TRUE)</f>
        <v>A</v>
      </c>
      <c r="I6" s="9">
        <v>80</v>
      </c>
      <c r="J6" s="9" t="str">
        <f t="shared" ref="J6:J10" si="3">VLOOKUP(I6,O12:P17,2,TRUE)</f>
        <v>A</v>
      </c>
      <c r="K6" s="9">
        <v>85</v>
      </c>
      <c r="L6" s="10" t="str">
        <f t="shared" ref="L6:L9" si="4">VLOOKUP(K6,O12:P17,2,TRUE)</f>
        <v>A</v>
      </c>
      <c r="M6" s="10">
        <f t="shared" ref="M6:M25" si="5">SUM(C6,E6,G6,I6,K6)</f>
        <v>421</v>
      </c>
      <c r="O6" s="25" t="s">
        <v>18</v>
      </c>
      <c r="P6" s="26"/>
      <c r="Q6" s="26"/>
      <c r="R6" s="26"/>
      <c r="S6" s="26"/>
      <c r="T6" s="1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2"/>
      <c r="AJ6" s="2"/>
      <c r="AK6" s="1"/>
      <c r="AL6" s="1"/>
      <c r="AM6" s="2"/>
      <c r="AN6" s="2"/>
      <c r="AO6" s="2"/>
    </row>
    <row r="7" spans="1:41" x14ac:dyDescent="0.25">
      <c r="A7" s="7">
        <v>2</v>
      </c>
      <c r="B7" s="8" t="s">
        <v>19</v>
      </c>
      <c r="C7" s="9">
        <v>79</v>
      </c>
      <c r="D7" s="9" t="str">
        <f t="shared" si="0"/>
        <v>B</v>
      </c>
      <c r="E7" s="9">
        <v>90</v>
      </c>
      <c r="F7" s="9" t="str">
        <f t="shared" si="1"/>
        <v>A</v>
      </c>
      <c r="G7" s="9">
        <v>80</v>
      </c>
      <c r="H7" s="9" t="str">
        <f t="shared" si="2"/>
        <v>A</v>
      </c>
      <c r="I7" s="9">
        <v>83</v>
      </c>
      <c r="J7" s="9" t="str">
        <f t="shared" si="3"/>
        <v>A</v>
      </c>
      <c r="K7" s="9">
        <v>63</v>
      </c>
      <c r="L7" s="10" t="str">
        <f t="shared" si="4"/>
        <v>C</v>
      </c>
      <c r="M7" s="10">
        <f t="shared" si="5"/>
        <v>395</v>
      </c>
      <c r="O7" s="25" t="s">
        <v>20</v>
      </c>
      <c r="P7" s="26"/>
      <c r="Q7" s="26"/>
      <c r="R7" s="26"/>
      <c r="S7" s="26"/>
      <c r="T7" s="1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2"/>
      <c r="AJ7" s="2"/>
      <c r="AK7" s="1"/>
      <c r="AL7" s="1"/>
      <c r="AM7" s="2"/>
      <c r="AN7" s="2"/>
      <c r="AO7" s="2"/>
    </row>
    <row r="8" spans="1:41" x14ac:dyDescent="0.25">
      <c r="A8" s="7">
        <v>3</v>
      </c>
      <c r="B8" s="8" t="s">
        <v>21</v>
      </c>
      <c r="C8" s="9">
        <v>86</v>
      </c>
      <c r="D8" s="9" t="str">
        <f t="shared" si="0"/>
        <v>A</v>
      </c>
      <c r="E8" s="9">
        <v>88</v>
      </c>
      <c r="F8" s="9" t="str">
        <f t="shared" si="1"/>
        <v>A</v>
      </c>
      <c r="G8" s="9">
        <v>70</v>
      </c>
      <c r="H8" s="9" t="str">
        <f t="shared" si="2"/>
        <v>B</v>
      </c>
      <c r="I8" s="9">
        <v>56</v>
      </c>
      <c r="J8" s="9" t="str">
        <f t="shared" si="3"/>
        <v>C</v>
      </c>
      <c r="K8" s="9">
        <v>95</v>
      </c>
      <c r="L8" s="10" t="str">
        <f t="shared" si="4"/>
        <v>A</v>
      </c>
      <c r="M8" s="10">
        <f t="shared" si="5"/>
        <v>395</v>
      </c>
      <c r="O8" s="25" t="s">
        <v>22</v>
      </c>
      <c r="P8" s="26"/>
      <c r="Q8" s="26"/>
      <c r="R8" s="26"/>
      <c r="S8" s="26"/>
      <c r="T8" s="1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"/>
      <c r="AJ8" s="2"/>
      <c r="AK8" s="1"/>
      <c r="AL8" s="1"/>
      <c r="AM8" s="2"/>
      <c r="AN8" s="2"/>
      <c r="AO8" s="2"/>
    </row>
    <row r="9" spans="1:41" x14ac:dyDescent="0.25">
      <c r="A9" s="7">
        <v>4</v>
      </c>
      <c r="B9" s="8" t="s">
        <v>23</v>
      </c>
      <c r="C9" s="9">
        <v>70</v>
      </c>
      <c r="D9" s="9" t="str">
        <f t="shared" si="0"/>
        <v>B</v>
      </c>
      <c r="E9" s="9">
        <v>63</v>
      </c>
      <c r="F9" s="9" t="str">
        <f t="shared" si="1"/>
        <v>C</v>
      </c>
      <c r="G9" s="9">
        <v>74</v>
      </c>
      <c r="H9" s="9" t="str">
        <f t="shared" si="2"/>
        <v>B</v>
      </c>
      <c r="I9" s="9">
        <v>56</v>
      </c>
      <c r="J9" s="9" t="str">
        <f t="shared" si="3"/>
        <v>C</v>
      </c>
      <c r="K9" s="9">
        <v>89</v>
      </c>
      <c r="L9" s="10" t="str">
        <f t="shared" si="4"/>
        <v>A</v>
      </c>
      <c r="M9" s="10">
        <f t="shared" si="5"/>
        <v>352</v>
      </c>
      <c r="O9" s="25" t="s">
        <v>24</v>
      </c>
      <c r="P9" s="26"/>
      <c r="Q9" s="26"/>
      <c r="R9" s="26"/>
      <c r="S9" s="26"/>
      <c r="T9" s="1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"/>
      <c r="AJ9" s="2"/>
      <c r="AK9" s="1"/>
      <c r="AL9" s="1"/>
      <c r="AM9" s="2"/>
      <c r="AN9" s="2"/>
      <c r="AO9" s="2"/>
    </row>
    <row r="10" spans="1:41" x14ac:dyDescent="0.25">
      <c r="A10" s="7">
        <v>5</v>
      </c>
      <c r="B10" s="8" t="s">
        <v>25</v>
      </c>
      <c r="C10" s="9">
        <v>80</v>
      </c>
      <c r="D10" s="9" t="str">
        <f t="shared" si="0"/>
        <v>A</v>
      </c>
      <c r="E10" s="9">
        <v>98</v>
      </c>
      <c r="F10" s="9" t="str">
        <f t="shared" si="1"/>
        <v>A</v>
      </c>
      <c r="G10" s="9">
        <v>58</v>
      </c>
      <c r="H10" s="9" t="str">
        <f t="shared" ref="H10:H13" si="6">VLOOKUP(G10,O12:P17,2,TRUE)</f>
        <v>C</v>
      </c>
      <c r="I10" s="9">
        <v>89</v>
      </c>
      <c r="J10" s="9" t="str">
        <f t="shared" si="3"/>
        <v>A</v>
      </c>
      <c r="K10" s="9">
        <v>25</v>
      </c>
      <c r="L10" s="10" t="str">
        <f t="shared" ref="L10:L14" si="7">VLOOKUP(K10,O12:P17,2,TRUE)</f>
        <v>E</v>
      </c>
      <c r="M10" s="10">
        <f t="shared" si="5"/>
        <v>350</v>
      </c>
      <c r="O10" s="25" t="s">
        <v>26</v>
      </c>
      <c r="P10" s="26"/>
      <c r="Q10" s="26"/>
      <c r="R10" s="26"/>
      <c r="S10" s="26"/>
      <c r="T10" s="1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"/>
      <c r="AJ10" s="2"/>
      <c r="AK10" s="1"/>
      <c r="AL10" s="1"/>
      <c r="AM10" s="2"/>
      <c r="AN10" s="2"/>
      <c r="AO10" s="2"/>
    </row>
    <row r="11" spans="1:41" x14ac:dyDescent="0.25">
      <c r="A11" s="7">
        <v>6</v>
      </c>
      <c r="B11" s="8" t="s">
        <v>27</v>
      </c>
      <c r="C11" s="9">
        <v>95</v>
      </c>
      <c r="D11" s="9" t="str">
        <f t="shared" si="0"/>
        <v>A</v>
      </c>
      <c r="E11" s="9">
        <v>75</v>
      </c>
      <c r="F11" s="9" t="str">
        <f t="shared" ref="F11:F14" si="8">VLOOKUP(E11,O12:P17,2,TRUE)</f>
        <v>B</v>
      </c>
      <c r="G11" s="9">
        <v>56</v>
      </c>
      <c r="H11" s="9" t="str">
        <f t="shared" si="6"/>
        <v>C</v>
      </c>
      <c r="I11" s="9">
        <v>58</v>
      </c>
      <c r="J11" s="9" t="str">
        <f t="shared" ref="J11:J14" si="9">VLOOKUP(I11,O12:P17,2,TRUE)</f>
        <v>C</v>
      </c>
      <c r="K11" s="9">
        <v>65</v>
      </c>
      <c r="L11" s="10" t="str">
        <f t="shared" si="7"/>
        <v>C</v>
      </c>
      <c r="M11" s="10">
        <f t="shared" si="5"/>
        <v>349</v>
      </c>
      <c r="P11" s="1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"/>
      <c r="AJ11" s="2"/>
      <c r="AK11" s="2"/>
      <c r="AL11" s="2"/>
      <c r="AM11" s="2"/>
      <c r="AN11" s="2"/>
      <c r="AO11" s="2"/>
    </row>
    <row r="12" spans="1:41" x14ac:dyDescent="0.25">
      <c r="A12" s="7">
        <v>7</v>
      </c>
      <c r="B12" s="8" t="s">
        <v>28</v>
      </c>
      <c r="C12" s="9">
        <v>88</v>
      </c>
      <c r="D12" s="9" t="str">
        <f t="shared" ref="D12:D15" si="10">VLOOKUP(C12,O12:P17,2,TRUE)</f>
        <v>A</v>
      </c>
      <c r="E12" s="9">
        <v>55</v>
      </c>
      <c r="F12" s="9" t="str">
        <f t="shared" si="8"/>
        <v>C</v>
      </c>
      <c r="G12" s="9">
        <v>75</v>
      </c>
      <c r="H12" s="9" t="str">
        <f t="shared" si="6"/>
        <v>B</v>
      </c>
      <c r="I12" s="9">
        <v>65</v>
      </c>
      <c r="J12" s="9" t="str">
        <f t="shared" si="9"/>
        <v>C</v>
      </c>
      <c r="K12" s="9">
        <v>65</v>
      </c>
      <c r="L12" s="10" t="str">
        <f t="shared" si="7"/>
        <v>C</v>
      </c>
      <c r="M12" s="10">
        <f t="shared" si="5"/>
        <v>348</v>
      </c>
      <c r="O12" s="12" t="s">
        <v>29</v>
      </c>
      <c r="P12" s="12" t="s">
        <v>30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"/>
      <c r="AJ12" s="1"/>
      <c r="AK12" s="1"/>
      <c r="AL12" s="1"/>
      <c r="AM12" s="1"/>
      <c r="AN12" s="1"/>
      <c r="AO12" s="1"/>
    </row>
    <row r="13" spans="1:41" x14ac:dyDescent="0.25">
      <c r="A13" s="7">
        <v>8</v>
      </c>
      <c r="B13" s="8" t="s">
        <v>31</v>
      </c>
      <c r="C13" s="9">
        <v>70</v>
      </c>
      <c r="D13" s="9" t="str">
        <f t="shared" si="10"/>
        <v>B</v>
      </c>
      <c r="E13" s="9">
        <v>86</v>
      </c>
      <c r="F13" s="9" t="str">
        <f t="shared" si="8"/>
        <v>A</v>
      </c>
      <c r="G13" s="9">
        <v>56</v>
      </c>
      <c r="H13" s="9" t="str">
        <f t="shared" si="6"/>
        <v>C</v>
      </c>
      <c r="I13" s="9">
        <v>78</v>
      </c>
      <c r="J13" s="9" t="str">
        <f t="shared" si="9"/>
        <v>B</v>
      </c>
      <c r="K13" s="9">
        <v>56</v>
      </c>
      <c r="L13" s="10" t="str">
        <f t="shared" si="7"/>
        <v>C</v>
      </c>
      <c r="M13" s="10">
        <f t="shared" si="5"/>
        <v>346</v>
      </c>
      <c r="O13" s="9">
        <v>0</v>
      </c>
      <c r="P13" s="9" t="s">
        <v>32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"/>
      <c r="AJ13" s="1"/>
      <c r="AK13" s="1"/>
      <c r="AL13" s="1"/>
      <c r="AM13" s="1"/>
      <c r="AN13" s="1"/>
      <c r="AO13" s="1"/>
    </row>
    <row r="14" spans="1:41" x14ac:dyDescent="0.25">
      <c r="A14" s="7">
        <v>9</v>
      </c>
      <c r="B14" s="8" t="s">
        <v>33</v>
      </c>
      <c r="C14" s="9">
        <v>84</v>
      </c>
      <c r="D14" s="9" t="str">
        <f t="shared" si="10"/>
        <v>A</v>
      </c>
      <c r="E14" s="9">
        <v>86</v>
      </c>
      <c r="F14" s="9" t="str">
        <f t="shared" si="8"/>
        <v>A</v>
      </c>
      <c r="G14" s="9">
        <v>45</v>
      </c>
      <c r="H14" s="9" t="str">
        <f t="shared" ref="H14:H17" si="11">VLOOKUP(G14,O12:P17,2,TRUE)</f>
        <v>D</v>
      </c>
      <c r="I14" s="9">
        <v>56</v>
      </c>
      <c r="J14" s="9" t="str">
        <f t="shared" si="9"/>
        <v>C</v>
      </c>
      <c r="K14" s="9">
        <v>75</v>
      </c>
      <c r="L14" s="10" t="str">
        <f t="shared" si="7"/>
        <v>B</v>
      </c>
      <c r="M14" s="10">
        <f t="shared" si="5"/>
        <v>346</v>
      </c>
      <c r="O14" s="9">
        <v>40</v>
      </c>
      <c r="P14" s="9" t="s">
        <v>34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"/>
      <c r="AJ14" s="1"/>
      <c r="AK14" s="1"/>
      <c r="AL14" s="1"/>
      <c r="AM14" s="1"/>
      <c r="AN14" s="1"/>
      <c r="AO14" s="1"/>
    </row>
    <row r="15" spans="1:41" x14ac:dyDescent="0.25">
      <c r="A15" s="7">
        <v>10</v>
      </c>
      <c r="B15" s="8" t="s">
        <v>35</v>
      </c>
      <c r="C15" s="9">
        <v>68</v>
      </c>
      <c r="D15" s="9" t="str">
        <f t="shared" si="10"/>
        <v>C</v>
      </c>
      <c r="E15" s="9">
        <v>60</v>
      </c>
      <c r="F15" s="9" t="str">
        <f t="shared" ref="F15:F19" si="12">VLOOKUP(E15,O12:P17,2,TRUE)</f>
        <v>C</v>
      </c>
      <c r="G15" s="9">
        <v>66</v>
      </c>
      <c r="H15" s="9" t="str">
        <f t="shared" si="11"/>
        <v>C</v>
      </c>
      <c r="I15" s="9">
        <v>76</v>
      </c>
      <c r="J15" s="10" t="str">
        <f t="shared" ref="J15:J17" si="13">VLOOKUP(I15,O12:P17,2,TRUE)</f>
        <v>B</v>
      </c>
      <c r="K15" s="9">
        <v>75</v>
      </c>
      <c r="L15" s="10" t="str">
        <f t="shared" ref="L15:L16" si="14">VLOOKUP(K15,O12:P17,2,TRUE)</f>
        <v>B</v>
      </c>
      <c r="M15" s="10">
        <f t="shared" si="5"/>
        <v>345</v>
      </c>
      <c r="O15" s="9">
        <v>50</v>
      </c>
      <c r="P15" s="9" t="s">
        <v>36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"/>
      <c r="AJ15" s="1"/>
      <c r="AK15" s="1"/>
      <c r="AL15" s="1"/>
      <c r="AM15" s="1"/>
      <c r="AN15" s="1"/>
      <c r="AO15" s="1"/>
    </row>
    <row r="16" spans="1:41" x14ac:dyDescent="0.25">
      <c r="A16" s="7">
        <v>11</v>
      </c>
      <c r="B16" s="8" t="s">
        <v>37</v>
      </c>
      <c r="C16" s="9">
        <v>50</v>
      </c>
      <c r="D16" s="9" t="str">
        <f t="shared" ref="D16:D19" si="15">VLOOKUP(C16,O12:P17,2,TRUE)</f>
        <v>C</v>
      </c>
      <c r="E16" s="9">
        <v>94</v>
      </c>
      <c r="F16" s="9" t="str">
        <f t="shared" si="12"/>
        <v>A</v>
      </c>
      <c r="G16" s="9">
        <v>48</v>
      </c>
      <c r="H16" s="9" t="str">
        <f t="shared" si="11"/>
        <v>D</v>
      </c>
      <c r="I16" s="9">
        <v>56</v>
      </c>
      <c r="J16" s="10" t="str">
        <f t="shared" si="13"/>
        <v>C</v>
      </c>
      <c r="K16" s="9">
        <v>96</v>
      </c>
      <c r="L16" s="10" t="str">
        <f t="shared" si="14"/>
        <v>A</v>
      </c>
      <c r="M16" s="10">
        <f t="shared" si="5"/>
        <v>344</v>
      </c>
      <c r="O16" s="9">
        <v>70</v>
      </c>
      <c r="P16" s="9" t="s">
        <v>38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"/>
      <c r="AJ16" s="1"/>
      <c r="AK16" s="1"/>
      <c r="AL16" s="1"/>
      <c r="AM16" s="1"/>
      <c r="AN16" s="1"/>
      <c r="AO16" s="1"/>
    </row>
    <row r="17" spans="1:41" x14ac:dyDescent="0.25">
      <c r="A17" s="7">
        <v>12</v>
      </c>
      <c r="B17" s="8" t="s">
        <v>39</v>
      </c>
      <c r="C17" s="9">
        <v>74</v>
      </c>
      <c r="D17" s="9" t="str">
        <f t="shared" si="15"/>
        <v>B</v>
      </c>
      <c r="E17" s="9">
        <v>93</v>
      </c>
      <c r="F17" s="9" t="str">
        <f t="shared" si="12"/>
        <v>A</v>
      </c>
      <c r="G17" s="9">
        <v>68</v>
      </c>
      <c r="H17" s="9" t="str">
        <f t="shared" si="11"/>
        <v>C</v>
      </c>
      <c r="I17" s="9">
        <v>78</v>
      </c>
      <c r="J17" s="10" t="str">
        <f t="shared" si="13"/>
        <v>B</v>
      </c>
      <c r="K17" s="9">
        <v>12</v>
      </c>
      <c r="L17" s="10" t="str">
        <f t="shared" ref="L17:L19" si="16">VLOOKUP(K17,O12:P17,2,TRUE)</f>
        <v>E</v>
      </c>
      <c r="M17" s="10">
        <f t="shared" si="5"/>
        <v>325</v>
      </c>
      <c r="O17" s="9">
        <v>80</v>
      </c>
      <c r="P17" s="9" t="s">
        <v>40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"/>
      <c r="AJ17" s="1"/>
      <c r="AK17" s="1"/>
      <c r="AL17" s="1"/>
      <c r="AM17" s="1"/>
      <c r="AN17" s="1"/>
      <c r="AO17" s="1"/>
    </row>
    <row r="18" spans="1:41" x14ac:dyDescent="0.25">
      <c r="A18" s="7">
        <v>13</v>
      </c>
      <c r="B18" s="8" t="s">
        <v>41</v>
      </c>
      <c r="C18" s="9">
        <v>90</v>
      </c>
      <c r="D18" s="9" t="str">
        <f t="shared" si="15"/>
        <v>A</v>
      </c>
      <c r="E18" s="9">
        <v>80</v>
      </c>
      <c r="F18" s="9" t="str">
        <f t="shared" si="12"/>
        <v>A</v>
      </c>
      <c r="G18" s="9">
        <v>55</v>
      </c>
      <c r="H18" s="9" t="str">
        <f t="shared" ref="H18:H20" si="17">VLOOKUP(G18,O12:P17,2,TRUE)</f>
        <v>C</v>
      </c>
      <c r="I18" s="9">
        <v>45</v>
      </c>
      <c r="J18" s="10" t="str">
        <f>VLOOKUP(I18,O12:P17,2,TRUE)</f>
        <v>D</v>
      </c>
      <c r="K18" s="9">
        <v>48</v>
      </c>
      <c r="L18" s="10" t="str">
        <f t="shared" si="16"/>
        <v>D</v>
      </c>
      <c r="M18" s="10">
        <f t="shared" si="5"/>
        <v>318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"/>
      <c r="AJ18" s="1"/>
      <c r="AK18" s="1"/>
      <c r="AL18" s="1"/>
      <c r="AM18" s="1"/>
      <c r="AN18" s="1"/>
      <c r="AO18" s="1"/>
    </row>
    <row r="19" spans="1:41" x14ac:dyDescent="0.25">
      <c r="A19" s="7">
        <v>14</v>
      </c>
      <c r="B19" s="8" t="s">
        <v>42</v>
      </c>
      <c r="C19" s="9">
        <v>60</v>
      </c>
      <c r="D19" s="9" t="str">
        <f t="shared" si="15"/>
        <v>C</v>
      </c>
      <c r="E19" s="9">
        <v>70</v>
      </c>
      <c r="F19" s="9" t="str">
        <f t="shared" si="12"/>
        <v>B</v>
      </c>
      <c r="G19" s="9">
        <v>58</v>
      </c>
      <c r="H19" s="9" t="str">
        <f t="shared" si="17"/>
        <v>C</v>
      </c>
      <c r="I19" s="9">
        <v>75</v>
      </c>
      <c r="J19" s="10" t="str">
        <f>VLOOKUP(I19,O16:P21,2,TRUE)</f>
        <v>B</v>
      </c>
      <c r="K19" s="9">
        <v>48</v>
      </c>
      <c r="L19" s="10" t="str">
        <f t="shared" si="16"/>
        <v>D</v>
      </c>
      <c r="M19" s="10">
        <f t="shared" si="5"/>
        <v>311</v>
      </c>
      <c r="O19" s="12" t="s">
        <v>30</v>
      </c>
      <c r="P19" s="12" t="s">
        <v>5</v>
      </c>
      <c r="Q19" s="12" t="s">
        <v>7</v>
      </c>
      <c r="R19" s="12" t="s">
        <v>9</v>
      </c>
      <c r="S19" s="12" t="s">
        <v>11</v>
      </c>
      <c r="T19" s="12" t="s">
        <v>13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"/>
      <c r="AJ19" s="2"/>
      <c r="AK19" s="2"/>
      <c r="AL19" s="2"/>
      <c r="AM19" s="2"/>
      <c r="AN19" s="2"/>
      <c r="AO19" s="2"/>
    </row>
    <row r="20" spans="1:41" x14ac:dyDescent="0.25">
      <c r="A20" s="7">
        <v>15</v>
      </c>
      <c r="B20" s="8" t="s">
        <v>43</v>
      </c>
      <c r="C20" s="9">
        <v>58</v>
      </c>
      <c r="D20" s="9" t="str">
        <f t="shared" ref="D20:D24" si="18">VLOOKUP(C20,O12:P17,2,TRUE)</f>
        <v>C</v>
      </c>
      <c r="E20" s="9">
        <v>68</v>
      </c>
      <c r="F20" s="9" t="str">
        <f t="shared" ref="F20:F24" si="19">VLOOKUP(E20,O12:P17,2,TRUE)</f>
        <v>C</v>
      </c>
      <c r="G20" s="9">
        <v>89</v>
      </c>
      <c r="H20" s="9" t="str">
        <f t="shared" si="17"/>
        <v>A</v>
      </c>
      <c r="I20" s="9">
        <v>45</v>
      </c>
      <c r="J20" s="10" t="str">
        <f>VLOOKUP(I20,O14:P19,2,TRUE)</f>
        <v>D</v>
      </c>
      <c r="K20" s="9">
        <v>34</v>
      </c>
      <c r="L20" s="10" t="str">
        <f t="shared" ref="L20:L21" si="20">VLOOKUP(K20,O12:P17,2,TRUE)</f>
        <v>E</v>
      </c>
      <c r="M20" s="10">
        <f t="shared" si="5"/>
        <v>294</v>
      </c>
      <c r="O20" s="7" t="s">
        <v>40</v>
      </c>
      <c r="P20" s="7">
        <f>COUNTIF(D6:D25,O20)</f>
        <v>8</v>
      </c>
      <c r="Q20" s="7">
        <f t="shared" ref="Q20:Q24" si="21">COUNTIF(F6:F25,O20)</f>
        <v>11</v>
      </c>
      <c r="R20" s="7">
        <f t="shared" ref="R20:R24" si="22">COUNTIF(H6:H25,O20)</f>
        <v>3</v>
      </c>
      <c r="S20" s="7">
        <f t="shared" ref="S20:S24" si="23">COUNTIF(J6:J25,O20)</f>
        <v>3</v>
      </c>
      <c r="T20" s="7">
        <f>COUNTIF(L6:L25,O20)</f>
        <v>4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"/>
      <c r="AJ20" s="2"/>
      <c r="AK20" s="2"/>
      <c r="AL20" s="2"/>
      <c r="AM20" s="2"/>
      <c r="AN20" s="2"/>
      <c r="AO20" s="2"/>
    </row>
    <row r="21" spans="1:41" x14ac:dyDescent="0.25">
      <c r="A21" s="7">
        <v>16</v>
      </c>
      <c r="B21" s="8" t="s">
        <v>44</v>
      </c>
      <c r="C21" s="9">
        <v>75</v>
      </c>
      <c r="D21" s="9" t="str">
        <f t="shared" si="18"/>
        <v>B</v>
      </c>
      <c r="E21" s="9">
        <v>94</v>
      </c>
      <c r="F21" s="9" t="str">
        <f t="shared" si="19"/>
        <v>A</v>
      </c>
      <c r="G21" s="9">
        <v>49</v>
      </c>
      <c r="H21" s="9" t="str">
        <f t="shared" ref="H21:H23" si="24">VLOOKUP(G21,O12:P17,2,TRUE)</f>
        <v>D</v>
      </c>
      <c r="I21" s="9">
        <v>23</v>
      </c>
      <c r="J21" s="10" t="str">
        <f t="shared" ref="J21:J22" si="25">VLOOKUP(I21,O12:P17,2,TRUE)</f>
        <v>E</v>
      </c>
      <c r="K21" s="9">
        <v>35</v>
      </c>
      <c r="L21" s="10" t="str">
        <f t="shared" si="20"/>
        <v>E</v>
      </c>
      <c r="M21" s="10">
        <f t="shared" si="5"/>
        <v>276</v>
      </c>
      <c r="O21" s="7" t="s">
        <v>38</v>
      </c>
      <c r="P21" s="7">
        <f>COUNTIF(D6:D25,O21)</f>
        <v>8</v>
      </c>
      <c r="Q21" s="7">
        <f t="shared" si="21"/>
        <v>2</v>
      </c>
      <c r="R21" s="7">
        <f t="shared" si="22"/>
        <v>3</v>
      </c>
      <c r="S21" s="7">
        <f t="shared" si="23"/>
        <v>4</v>
      </c>
      <c r="T21" s="7">
        <f>COUNTIF(L6:L25,O21)</f>
        <v>2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"/>
      <c r="AJ21" s="2"/>
      <c r="AK21" s="2"/>
      <c r="AL21" s="2"/>
      <c r="AM21" s="2"/>
      <c r="AN21" s="2"/>
      <c r="AO21" s="2"/>
    </row>
    <row r="22" spans="1:41" x14ac:dyDescent="0.25">
      <c r="A22" s="7">
        <v>17</v>
      </c>
      <c r="B22" s="8" t="s">
        <v>45</v>
      </c>
      <c r="C22" s="9">
        <v>83</v>
      </c>
      <c r="D22" s="9" t="str">
        <f t="shared" si="18"/>
        <v>A</v>
      </c>
      <c r="E22" s="9">
        <v>58</v>
      </c>
      <c r="F22" s="9" t="str">
        <f t="shared" si="19"/>
        <v>C</v>
      </c>
      <c r="G22" s="9">
        <v>56</v>
      </c>
      <c r="H22" s="9" t="str">
        <f t="shared" si="24"/>
        <v>C</v>
      </c>
      <c r="I22" s="9">
        <v>45</v>
      </c>
      <c r="J22" s="10" t="str">
        <f t="shared" si="25"/>
        <v>D</v>
      </c>
      <c r="K22" s="9">
        <v>23</v>
      </c>
      <c r="L22" s="10" t="str">
        <f t="shared" ref="L22:L23" si="26">VLOOKUP(K22,O12:P17,2,TRUE)</f>
        <v>E</v>
      </c>
      <c r="M22" s="10">
        <f t="shared" si="5"/>
        <v>265</v>
      </c>
      <c r="O22" s="7" t="s">
        <v>36</v>
      </c>
      <c r="P22" s="7">
        <f t="shared" ref="P22:P24" si="27">COUNTIF(D8:D27,O22)</f>
        <v>4</v>
      </c>
      <c r="Q22" s="7">
        <f t="shared" si="21"/>
        <v>7</v>
      </c>
      <c r="R22" s="7">
        <f t="shared" si="22"/>
        <v>10</v>
      </c>
      <c r="S22" s="7">
        <f t="shared" si="23"/>
        <v>7</v>
      </c>
      <c r="T22" s="7">
        <f>COUNTIF(L6:L25,O22)</f>
        <v>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"/>
      <c r="AJ22" s="2"/>
      <c r="AK22" s="2"/>
      <c r="AL22" s="2"/>
      <c r="AM22" s="2"/>
      <c r="AN22" s="2"/>
      <c r="AO22" s="2"/>
    </row>
    <row r="23" spans="1:41" x14ac:dyDescent="0.25">
      <c r="A23" s="7">
        <v>18</v>
      </c>
      <c r="B23" s="8" t="s">
        <v>46</v>
      </c>
      <c r="C23" s="9">
        <v>88</v>
      </c>
      <c r="D23" s="9" t="str">
        <f t="shared" si="18"/>
        <v>A</v>
      </c>
      <c r="E23" s="9">
        <v>53</v>
      </c>
      <c r="F23" s="9" t="str">
        <f t="shared" si="19"/>
        <v>C</v>
      </c>
      <c r="G23" s="9">
        <v>59</v>
      </c>
      <c r="H23" s="9" t="str">
        <f t="shared" si="24"/>
        <v>C</v>
      </c>
      <c r="I23" s="9">
        <v>26</v>
      </c>
      <c r="J23" s="10" t="str">
        <f>VLOOKUP(I23,O12:P17,2,TRUE)</f>
        <v>E</v>
      </c>
      <c r="K23" s="9">
        <v>38</v>
      </c>
      <c r="L23" s="10" t="str">
        <f t="shared" si="26"/>
        <v>E</v>
      </c>
      <c r="M23" s="10">
        <f t="shared" si="5"/>
        <v>264</v>
      </c>
      <c r="O23" s="7" t="s">
        <v>34</v>
      </c>
      <c r="P23" s="7">
        <f t="shared" si="27"/>
        <v>0</v>
      </c>
      <c r="Q23" s="7">
        <f t="shared" si="21"/>
        <v>0</v>
      </c>
      <c r="R23" s="7">
        <f t="shared" si="22"/>
        <v>3</v>
      </c>
      <c r="S23" s="7">
        <f t="shared" si="23"/>
        <v>3</v>
      </c>
      <c r="T23" s="7">
        <f t="shared" ref="T23:T24" si="28">COUNTIF(L9:L28,O23)</f>
        <v>3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"/>
      <c r="AJ23" s="2"/>
      <c r="AK23" s="2"/>
      <c r="AL23" s="2"/>
      <c r="AM23" s="2"/>
      <c r="AN23" s="2"/>
      <c r="AO23" s="2"/>
    </row>
    <row r="24" spans="1:41" x14ac:dyDescent="0.25">
      <c r="A24" s="7">
        <v>19</v>
      </c>
      <c r="B24" s="8" t="s">
        <v>47</v>
      </c>
      <c r="C24" s="9">
        <v>76</v>
      </c>
      <c r="D24" s="9" t="str">
        <f t="shared" si="18"/>
        <v>B</v>
      </c>
      <c r="E24" s="9">
        <v>86</v>
      </c>
      <c r="F24" s="9" t="str">
        <f t="shared" si="19"/>
        <v>A</v>
      </c>
      <c r="G24" s="9">
        <v>29</v>
      </c>
      <c r="H24" s="9" t="str">
        <f t="shared" ref="H24:H25" si="29">VLOOKUP(G24,O12:P17,2,TRUE)</f>
        <v>E</v>
      </c>
      <c r="I24" s="9">
        <v>56</v>
      </c>
      <c r="J24" s="10" t="str">
        <f>VLOOKUP(I24,O15:P20,2,TRUE)</f>
        <v>C</v>
      </c>
      <c r="K24" s="9">
        <v>12</v>
      </c>
      <c r="L24" s="10" t="str">
        <f t="shared" ref="L24:L25" si="30">VLOOKUP(K24,O12:P17,2,TRUE)</f>
        <v>E</v>
      </c>
      <c r="M24" s="10">
        <f t="shared" si="5"/>
        <v>259</v>
      </c>
      <c r="O24" s="7" t="s">
        <v>32</v>
      </c>
      <c r="P24" s="7">
        <f t="shared" si="27"/>
        <v>0</v>
      </c>
      <c r="Q24" s="7">
        <f t="shared" si="21"/>
        <v>0</v>
      </c>
      <c r="R24" s="7">
        <f t="shared" si="22"/>
        <v>1</v>
      </c>
      <c r="S24" s="7">
        <f t="shared" si="23"/>
        <v>3</v>
      </c>
      <c r="T24" s="7">
        <f t="shared" si="28"/>
        <v>7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2"/>
      <c r="AK24" s="2"/>
      <c r="AL24" s="2"/>
      <c r="AM24" s="2"/>
      <c r="AN24" s="2"/>
      <c r="AO24" s="2"/>
    </row>
    <row r="25" spans="1:41" x14ac:dyDescent="0.25">
      <c r="A25" s="7">
        <v>20</v>
      </c>
      <c r="B25" s="8" t="s">
        <v>48</v>
      </c>
      <c r="C25" s="9">
        <v>72</v>
      </c>
      <c r="D25" s="9" t="str">
        <f>VLOOKUP(C25,O12:P17,2,TRUE)</f>
        <v>B</v>
      </c>
      <c r="E25" s="9">
        <v>50</v>
      </c>
      <c r="F25" s="9" t="str">
        <f>VLOOKUP(E25,O12:P17,2,TRUE)</f>
        <v>C</v>
      </c>
      <c r="G25" s="9">
        <v>59</v>
      </c>
      <c r="H25" s="9" t="str">
        <f t="shared" si="29"/>
        <v>C</v>
      </c>
      <c r="I25" s="9">
        <v>26</v>
      </c>
      <c r="J25" s="10" t="str">
        <f>VLOOKUP(I25,O12:P17,2,TRUE)</f>
        <v>E</v>
      </c>
      <c r="K25" s="9">
        <v>48</v>
      </c>
      <c r="L25" s="10" t="str">
        <f t="shared" si="30"/>
        <v>D</v>
      </c>
      <c r="M25" s="10">
        <f t="shared" si="5"/>
        <v>255</v>
      </c>
      <c r="O25" s="7" t="s">
        <v>15</v>
      </c>
      <c r="P25" s="7">
        <f>P20+P21+P22+P23+P24</f>
        <v>20</v>
      </c>
      <c r="Q25" s="7">
        <f t="shared" ref="Q25:T25" si="31">SUM(Q20:Q24)</f>
        <v>20</v>
      </c>
      <c r="R25" s="7">
        <f t="shared" si="31"/>
        <v>20</v>
      </c>
      <c r="S25" s="7">
        <f t="shared" si="31"/>
        <v>20</v>
      </c>
      <c r="T25" s="7">
        <f t="shared" si="31"/>
        <v>20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"/>
      <c r="AJ25" s="2"/>
      <c r="AK25" s="2"/>
      <c r="AL25" s="2"/>
      <c r="AM25" s="2"/>
      <c r="AN25" s="2"/>
      <c r="AO25" s="2"/>
    </row>
    <row r="26" spans="1:41" x14ac:dyDescent="0.25">
      <c r="A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x14ac:dyDescent="0.25">
      <c r="A27" s="3"/>
      <c r="B27" s="13" t="s">
        <v>49</v>
      </c>
      <c r="C27" s="18">
        <f>MAX(C6:C25)</f>
        <v>95</v>
      </c>
      <c r="D27" s="19"/>
      <c r="E27" s="18">
        <f>MAX(E6:E25)</f>
        <v>98</v>
      </c>
      <c r="F27" s="19"/>
      <c r="G27" s="18">
        <f>MAX(G6:G25)</f>
        <v>89</v>
      </c>
      <c r="H27" s="19"/>
      <c r="I27" s="18">
        <f>MAX(I6:I25)</f>
        <v>89</v>
      </c>
      <c r="J27" s="19"/>
      <c r="K27" s="18">
        <f>MAX(K6:K25)</f>
        <v>96</v>
      </c>
      <c r="L27" s="19"/>
      <c r="M27" s="10">
        <f t="shared" ref="M27:M32" si="32">SUM(C27+E27+G27+I27+K27)</f>
        <v>467</v>
      </c>
      <c r="P27" s="4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x14ac:dyDescent="0.25">
      <c r="A28" s="3"/>
      <c r="B28" s="13" t="s">
        <v>50</v>
      </c>
      <c r="C28" s="18">
        <f>MIN(C6:C25)</f>
        <v>50</v>
      </c>
      <c r="D28" s="19"/>
      <c r="E28" s="18">
        <f>MIN(E6:E25)</f>
        <v>50</v>
      </c>
      <c r="F28" s="19"/>
      <c r="G28" s="18">
        <f>MIN(G6:G25)</f>
        <v>29</v>
      </c>
      <c r="H28" s="19"/>
      <c r="I28" s="18">
        <f>MIN(I6:I25)</f>
        <v>23</v>
      </c>
      <c r="J28" s="19"/>
      <c r="K28" s="18">
        <f>MIN(K6:K25)</f>
        <v>12</v>
      </c>
      <c r="L28" s="19"/>
      <c r="M28" s="10">
        <f t="shared" si="32"/>
        <v>164</v>
      </c>
      <c r="P28" s="4"/>
      <c r="V28" s="2"/>
      <c r="W28" s="1"/>
      <c r="X28" s="24"/>
      <c r="Y28" s="23"/>
      <c r="Z28" s="24"/>
      <c r="AA28" s="23"/>
      <c r="AB28" s="24"/>
      <c r="AC28" s="23"/>
      <c r="AD28" s="24"/>
      <c r="AE28" s="23"/>
      <c r="AF28" s="24"/>
      <c r="AG28" s="23"/>
      <c r="AH28" s="1"/>
      <c r="AI28" s="2"/>
      <c r="AJ28" s="2"/>
      <c r="AK28" s="2"/>
      <c r="AL28" s="2"/>
      <c r="AM28" s="2"/>
      <c r="AN28" s="2"/>
      <c r="AO28" s="2"/>
    </row>
    <row r="29" spans="1:41" x14ac:dyDescent="0.25">
      <c r="A29" s="3"/>
      <c r="B29" s="13" t="s">
        <v>51</v>
      </c>
      <c r="C29" s="18">
        <f>AVERAGE(C6:C25)</f>
        <v>76.2</v>
      </c>
      <c r="D29" s="19"/>
      <c r="E29" s="18">
        <f>AVERAGE(E6:E25)</f>
        <v>76.900000000000006</v>
      </c>
      <c r="F29" s="19"/>
      <c r="G29" s="20">
        <f>AVERAGE(G6:G25)</f>
        <v>61.85</v>
      </c>
      <c r="H29" s="19"/>
      <c r="I29" s="18">
        <f>AVERAGE(I6:I25)</f>
        <v>58.6</v>
      </c>
      <c r="J29" s="19"/>
      <c r="K29" s="20">
        <f>AVERAGE(K6:K25)</f>
        <v>54.35</v>
      </c>
      <c r="L29" s="19"/>
      <c r="M29" s="14">
        <f t="shared" si="32"/>
        <v>327.90000000000003</v>
      </c>
      <c r="P29" s="4"/>
      <c r="V29" s="2"/>
      <c r="W29" s="1"/>
      <c r="X29" s="24"/>
      <c r="Y29" s="23"/>
      <c r="Z29" s="24"/>
      <c r="AA29" s="23"/>
      <c r="AB29" s="24"/>
      <c r="AC29" s="23"/>
      <c r="AD29" s="24"/>
      <c r="AE29" s="23"/>
      <c r="AF29" s="24"/>
      <c r="AG29" s="23"/>
      <c r="AH29" s="1"/>
      <c r="AI29" s="2"/>
      <c r="AJ29" s="2"/>
      <c r="AK29" s="2"/>
      <c r="AL29" s="2"/>
      <c r="AM29" s="2"/>
      <c r="AN29" s="2"/>
      <c r="AO29" s="2"/>
    </row>
    <row r="30" spans="1:41" x14ac:dyDescent="0.25">
      <c r="A30" s="3"/>
      <c r="B30" s="13" t="s">
        <v>52</v>
      </c>
      <c r="C30" s="20">
        <f>STDEV(C6:C25)</f>
        <v>11.468951220807551</v>
      </c>
      <c r="D30" s="19"/>
      <c r="E30" s="20">
        <f>STDEV(E6:E25)</f>
        <v>15.864226555698405</v>
      </c>
      <c r="F30" s="19"/>
      <c r="G30" s="20">
        <f>STDEV(G6:G25)</f>
        <v>14.611729246702716</v>
      </c>
      <c r="H30" s="19"/>
      <c r="I30" s="20">
        <f>STDEV(I6:I25)</f>
        <v>19.634556003986553</v>
      </c>
      <c r="J30" s="19"/>
      <c r="K30" s="20">
        <f>STDEV(K6:K25)</f>
        <v>26.450101979705906</v>
      </c>
      <c r="L30" s="19"/>
      <c r="M30" s="14">
        <f t="shared" si="32"/>
        <v>88.029565006901123</v>
      </c>
      <c r="N30" s="15"/>
      <c r="P30" s="4"/>
      <c r="V30" s="2"/>
      <c r="W30" s="1"/>
      <c r="X30" s="24"/>
      <c r="Y30" s="23"/>
      <c r="Z30" s="24"/>
      <c r="AA30" s="23"/>
      <c r="AB30" s="24"/>
      <c r="AC30" s="23"/>
      <c r="AD30" s="24"/>
      <c r="AE30" s="23"/>
      <c r="AF30" s="24"/>
      <c r="AG30" s="23"/>
      <c r="AH30" s="1"/>
      <c r="AI30" s="2"/>
      <c r="AJ30" s="2"/>
      <c r="AK30" s="2"/>
      <c r="AL30" s="2"/>
      <c r="AM30" s="2"/>
      <c r="AN30" s="2"/>
      <c r="AO30" s="2"/>
    </row>
    <row r="31" spans="1:41" x14ac:dyDescent="0.25">
      <c r="A31" s="3"/>
      <c r="B31" s="13" t="s">
        <v>53</v>
      </c>
      <c r="C31" s="18">
        <f>MEDIAN(C6:C25)</f>
        <v>77</v>
      </c>
      <c r="D31" s="19"/>
      <c r="E31" s="18">
        <f>MEDIAN(E6:E25)</f>
        <v>83</v>
      </c>
      <c r="F31" s="19"/>
      <c r="G31" s="21">
        <f>MEDIAN(G6:G25)</f>
        <v>58.5</v>
      </c>
      <c r="H31" s="19"/>
      <c r="I31" s="18">
        <f>MEDIAN(I6:I25)</f>
        <v>56</v>
      </c>
      <c r="J31" s="19"/>
      <c r="K31" s="18">
        <f>MEDIAN(K6:K25)</f>
        <v>52</v>
      </c>
      <c r="L31" s="19"/>
      <c r="M31" s="16">
        <f t="shared" si="32"/>
        <v>326.5</v>
      </c>
      <c r="P31" s="4"/>
      <c r="V31" s="2"/>
      <c r="W31" s="1"/>
      <c r="X31" s="24"/>
      <c r="Y31" s="23"/>
      <c r="Z31" s="24"/>
      <c r="AA31" s="23"/>
      <c r="AB31" s="24"/>
      <c r="AC31" s="23"/>
      <c r="AD31" s="24"/>
      <c r="AE31" s="23"/>
      <c r="AF31" s="24"/>
      <c r="AG31" s="23"/>
      <c r="AH31" s="1"/>
      <c r="AI31" s="2"/>
      <c r="AJ31" s="2"/>
      <c r="AK31" s="2"/>
      <c r="AL31" s="2"/>
      <c r="AM31" s="2"/>
      <c r="AN31" s="2"/>
      <c r="AO31" s="2"/>
    </row>
    <row r="32" spans="1:41" x14ac:dyDescent="0.25">
      <c r="A32" s="3"/>
      <c r="B32" s="13" t="s">
        <v>54</v>
      </c>
      <c r="C32" s="18">
        <f>MODE(C6:C25)</f>
        <v>70</v>
      </c>
      <c r="D32" s="19"/>
      <c r="E32" s="18">
        <f>MODE(E6:E25)</f>
        <v>86</v>
      </c>
      <c r="F32" s="19"/>
      <c r="G32" s="18">
        <f>MODE(G6:G25)</f>
        <v>56</v>
      </c>
      <c r="H32" s="19"/>
      <c r="I32" s="18">
        <f>MODE(I6:I25)</f>
        <v>56</v>
      </c>
      <c r="J32" s="19"/>
      <c r="K32" s="18">
        <f>MODE(K6:K25)</f>
        <v>48</v>
      </c>
      <c r="L32" s="19"/>
      <c r="M32" s="10">
        <f t="shared" si="32"/>
        <v>316</v>
      </c>
      <c r="P32" s="4"/>
      <c r="V32" s="2"/>
      <c r="W32" s="1"/>
      <c r="X32" s="24"/>
      <c r="Y32" s="23"/>
      <c r="Z32" s="24"/>
      <c r="AA32" s="23"/>
      <c r="AB32" s="24"/>
      <c r="AC32" s="23"/>
      <c r="AD32" s="24"/>
      <c r="AE32" s="23"/>
      <c r="AF32" s="24"/>
      <c r="AG32" s="23"/>
      <c r="AH32" s="1"/>
      <c r="AI32" s="2"/>
      <c r="AJ32" s="2"/>
      <c r="AK32" s="2"/>
      <c r="AL32" s="2"/>
      <c r="AM32" s="2"/>
      <c r="AN32" s="2"/>
      <c r="AO32" s="2"/>
    </row>
    <row r="33" spans="1:41" x14ac:dyDescent="0.25">
      <c r="A33" s="3"/>
      <c r="C33" s="3"/>
      <c r="D33" s="3"/>
      <c r="E33" s="3"/>
      <c r="F33" s="3"/>
      <c r="G33" s="3"/>
      <c r="H33" s="3"/>
      <c r="I33" s="22"/>
      <c r="J33" s="23"/>
      <c r="K33" s="3"/>
      <c r="L33" s="3"/>
      <c r="M33" s="3"/>
      <c r="P33" s="4"/>
      <c r="V33" s="2"/>
      <c r="W33" s="1"/>
      <c r="X33" s="24"/>
      <c r="Y33" s="23"/>
      <c r="Z33" s="24"/>
      <c r="AA33" s="23"/>
      <c r="AB33" s="24"/>
      <c r="AC33" s="23"/>
      <c r="AD33" s="24"/>
      <c r="AE33" s="23"/>
      <c r="AF33" s="24"/>
      <c r="AG33" s="23"/>
      <c r="AH33" s="1"/>
      <c r="AI33" s="2"/>
      <c r="AJ33" s="2"/>
      <c r="AK33" s="2"/>
      <c r="AL33" s="2"/>
      <c r="AM33" s="2"/>
      <c r="AN33" s="2"/>
      <c r="AO33" s="2"/>
    </row>
    <row r="34" spans="1:41" ht="15.75" customHeight="1" x14ac:dyDescent="0.2">
      <c r="A34" s="3"/>
      <c r="C34" s="3"/>
      <c r="D34" s="3"/>
      <c r="E34" s="3"/>
      <c r="F34" s="3"/>
      <c r="G34" s="3"/>
      <c r="H34" s="3"/>
      <c r="I34" s="22"/>
      <c r="J34" s="23"/>
      <c r="K34" s="3"/>
      <c r="L34" s="3"/>
      <c r="M34" s="3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ht="15.75" customHeight="1" x14ac:dyDescent="0.2">
      <c r="A35" s="3"/>
      <c r="C35" s="3"/>
      <c r="D35" s="3"/>
      <c r="E35" s="3"/>
      <c r="F35" s="3"/>
      <c r="G35" s="3"/>
      <c r="H35" s="3"/>
      <c r="I35" s="22"/>
      <c r="J35" s="23"/>
      <c r="K35" s="3"/>
      <c r="L35" s="3"/>
      <c r="M35" s="3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ht="15.75" customHeight="1" x14ac:dyDescent="0.2">
      <c r="A36" s="3"/>
      <c r="C36" s="3"/>
      <c r="D36" s="3"/>
      <c r="E36" s="3"/>
      <c r="F36" s="3"/>
      <c r="G36" s="3"/>
      <c r="H36" s="3"/>
      <c r="I36" s="22"/>
      <c r="J36" s="23"/>
      <c r="K36" s="3"/>
      <c r="L36" s="3"/>
      <c r="M36" s="3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ht="15.75" customHeight="1" x14ac:dyDescent="0.2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ht="15.75" customHeight="1" x14ac:dyDescent="0.2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ht="15.75" customHeight="1" x14ac:dyDescent="0.2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5.75" customHeight="1" x14ac:dyDescent="0.2">
      <c r="A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5.75" customHeight="1" x14ac:dyDescent="0.2">
      <c r="A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ht="15.75" customHeight="1" x14ac:dyDescent="0.2">
      <c r="A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ht="15.75" customHeight="1" x14ac:dyDescent="0.2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5.75" customHeight="1" x14ac:dyDescent="0.2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ht="15.75" customHeight="1" x14ac:dyDescent="0.2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ht="15.75" customHeight="1" x14ac:dyDescent="0.2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ht="15.75" customHeight="1" x14ac:dyDescent="0.2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ht="15.75" customHeight="1" x14ac:dyDescent="0.2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ht="15.75" customHeight="1" x14ac:dyDescent="0.2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41" ht="15.75" customHeight="1" x14ac:dyDescent="0.2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5.75" customHeight="1" x14ac:dyDescent="0.2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</row>
    <row r="52" spans="1:41" ht="15.75" customHeight="1" x14ac:dyDescent="0.2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:41" ht="15.75" customHeight="1" x14ac:dyDescent="0.2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</row>
    <row r="54" spans="1:41" ht="15.75" customHeight="1" x14ac:dyDescent="0.2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ht="15.75" customHeight="1" x14ac:dyDescent="0.2">
      <c r="A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1" ht="15.75" customHeight="1" x14ac:dyDescent="0.2">
      <c r="A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:41" ht="15.75" customHeight="1" x14ac:dyDescent="0.2">
      <c r="A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ht="15.75" customHeight="1" x14ac:dyDescent="0.2">
      <c r="A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</row>
    <row r="59" spans="1:41" ht="15.75" customHeight="1" x14ac:dyDescent="0.2">
      <c r="A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ht="15.75" customHeight="1" x14ac:dyDescent="0.2">
      <c r="A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:41" ht="15.75" customHeight="1" x14ac:dyDescent="0.2">
      <c r="A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41" ht="15.75" customHeight="1" x14ac:dyDescent="0.2">
      <c r="A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ht="15.75" customHeight="1" x14ac:dyDescent="0.2">
      <c r="A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</row>
    <row r="64" spans="1:41" ht="15.75" customHeight="1" x14ac:dyDescent="0.2">
      <c r="A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:41" ht="15.75" customHeight="1" x14ac:dyDescent="0.2">
      <c r="A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 ht="15.75" customHeight="1" x14ac:dyDescent="0.2">
      <c r="A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ht="15.75" customHeight="1" x14ac:dyDescent="0.2">
      <c r="A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</row>
    <row r="68" spans="1:41" ht="15.75" customHeight="1" x14ac:dyDescent="0.2">
      <c r="A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</row>
    <row r="69" spans="1:41" ht="15.75" customHeight="1" x14ac:dyDescent="0.2">
      <c r="A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:41" ht="15.75" customHeight="1" x14ac:dyDescent="0.2">
      <c r="A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1" ht="15.75" customHeight="1" x14ac:dyDescent="0.2">
      <c r="A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1" ht="15.75" customHeight="1" x14ac:dyDescent="0.2">
      <c r="A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:41" ht="15.75" customHeight="1" x14ac:dyDescent="0.2">
      <c r="A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</row>
    <row r="74" spans="1:41" ht="15.75" customHeight="1" x14ac:dyDescent="0.2">
      <c r="A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</row>
    <row r="75" spans="1:41" ht="15.75" customHeight="1" x14ac:dyDescent="0.2">
      <c r="A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</row>
    <row r="76" spans="1:41" ht="15.75" customHeight="1" x14ac:dyDescent="0.2">
      <c r="A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</row>
    <row r="77" spans="1:41" ht="15.75" customHeight="1" x14ac:dyDescent="0.2">
      <c r="A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</row>
    <row r="78" spans="1:41" ht="15.75" customHeight="1" x14ac:dyDescent="0.2">
      <c r="A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</row>
    <row r="79" spans="1:41" ht="15.75" customHeight="1" x14ac:dyDescent="0.2">
      <c r="A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</row>
    <row r="80" spans="1:41" ht="15.75" customHeight="1" x14ac:dyDescent="0.2">
      <c r="A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</row>
    <row r="81" spans="1:41" ht="15.75" customHeight="1" x14ac:dyDescent="0.2">
      <c r="A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</row>
    <row r="82" spans="1:41" ht="15.75" customHeight="1" x14ac:dyDescent="0.2">
      <c r="A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</row>
    <row r="83" spans="1:41" ht="15.75" customHeight="1" x14ac:dyDescent="0.2">
      <c r="A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</row>
    <row r="84" spans="1:41" ht="15.75" customHeight="1" x14ac:dyDescent="0.2">
      <c r="A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</row>
    <row r="85" spans="1:41" ht="15.75" customHeight="1" x14ac:dyDescent="0.2">
      <c r="A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</row>
    <row r="86" spans="1:41" ht="15.75" customHeight="1" x14ac:dyDescent="0.2">
      <c r="A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</row>
    <row r="87" spans="1:41" ht="15.75" customHeight="1" x14ac:dyDescent="0.2">
      <c r="A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</row>
    <row r="88" spans="1:41" ht="15.75" customHeight="1" x14ac:dyDescent="0.2">
      <c r="A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</row>
    <row r="89" spans="1:41" ht="15.75" customHeight="1" x14ac:dyDescent="0.2">
      <c r="A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</row>
    <row r="90" spans="1:41" ht="15.75" customHeight="1" x14ac:dyDescent="0.2">
      <c r="A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</row>
    <row r="91" spans="1:41" ht="15.75" customHeight="1" x14ac:dyDescent="0.2">
      <c r="A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</row>
    <row r="92" spans="1:41" ht="15.75" customHeight="1" x14ac:dyDescent="0.2">
      <c r="A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</row>
    <row r="93" spans="1:41" ht="15.75" customHeight="1" x14ac:dyDescent="0.2">
      <c r="A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</row>
    <row r="94" spans="1:41" ht="15.75" customHeight="1" x14ac:dyDescent="0.2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</row>
    <row r="95" spans="1:41" ht="15.75" customHeight="1" x14ac:dyDescent="0.2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</row>
    <row r="96" spans="1:41" ht="15.75" customHeight="1" x14ac:dyDescent="0.2">
      <c r="A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</row>
    <row r="97" spans="1:41" ht="15.75" customHeight="1" x14ac:dyDescent="0.2">
      <c r="A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</row>
    <row r="98" spans="1:41" ht="15.75" customHeight="1" x14ac:dyDescent="0.2">
      <c r="A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</row>
    <row r="99" spans="1:41" ht="15.75" customHeight="1" x14ac:dyDescent="0.2">
      <c r="A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</row>
    <row r="100" spans="1:41" ht="15.75" customHeight="1" x14ac:dyDescent="0.2">
      <c r="A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</row>
    <row r="101" spans="1:41" ht="15.75" customHeight="1" x14ac:dyDescent="0.2">
      <c r="A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</row>
    <row r="102" spans="1:41" ht="15.75" customHeight="1" x14ac:dyDescent="0.2">
      <c r="A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</row>
    <row r="103" spans="1:41" ht="15.75" customHeight="1" x14ac:dyDescent="0.2">
      <c r="A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</row>
    <row r="104" spans="1:41" ht="15.75" customHeight="1" x14ac:dyDescent="0.2">
      <c r="A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</row>
    <row r="105" spans="1:41" ht="15.75" customHeight="1" x14ac:dyDescent="0.2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</row>
    <row r="106" spans="1:41" ht="15.75" customHeight="1" x14ac:dyDescent="0.2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</row>
    <row r="107" spans="1:41" ht="15.75" customHeight="1" x14ac:dyDescent="0.2">
      <c r="A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</row>
    <row r="108" spans="1:41" ht="15.75" customHeight="1" x14ac:dyDescent="0.2">
      <c r="A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</row>
    <row r="109" spans="1:41" ht="15.75" customHeight="1" x14ac:dyDescent="0.2">
      <c r="A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</row>
    <row r="110" spans="1:41" ht="15.75" customHeight="1" x14ac:dyDescent="0.2">
      <c r="A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</row>
    <row r="111" spans="1:41" ht="15.75" customHeight="1" x14ac:dyDescent="0.2">
      <c r="A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</row>
    <row r="112" spans="1:41" ht="15.75" customHeight="1" x14ac:dyDescent="0.2">
      <c r="A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</row>
    <row r="113" spans="1:41" ht="15.75" customHeight="1" x14ac:dyDescent="0.2">
      <c r="A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</row>
    <row r="114" spans="1:41" ht="15.75" customHeight="1" x14ac:dyDescent="0.2">
      <c r="A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</row>
    <row r="115" spans="1:41" ht="15.75" customHeight="1" x14ac:dyDescent="0.2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</row>
    <row r="116" spans="1:41" ht="15.75" customHeight="1" x14ac:dyDescent="0.2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</row>
    <row r="117" spans="1:41" ht="15.75" customHeight="1" x14ac:dyDescent="0.2">
      <c r="A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</row>
    <row r="118" spans="1:41" ht="15.75" customHeight="1" x14ac:dyDescent="0.2">
      <c r="A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</row>
    <row r="119" spans="1:41" ht="15.75" customHeight="1" x14ac:dyDescent="0.2">
      <c r="A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</row>
    <row r="120" spans="1:41" ht="15.75" customHeight="1" x14ac:dyDescent="0.2">
      <c r="A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</row>
    <row r="121" spans="1:41" ht="15.75" customHeight="1" x14ac:dyDescent="0.2">
      <c r="A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</row>
    <row r="122" spans="1:41" ht="15.75" customHeight="1" x14ac:dyDescent="0.2">
      <c r="A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</row>
    <row r="123" spans="1:41" ht="15.75" customHeight="1" x14ac:dyDescent="0.2">
      <c r="A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</row>
    <row r="124" spans="1:41" ht="15.75" customHeight="1" x14ac:dyDescent="0.2">
      <c r="A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</row>
    <row r="125" spans="1:41" ht="15.75" customHeight="1" x14ac:dyDescent="0.2">
      <c r="A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</row>
    <row r="126" spans="1:41" ht="15.75" customHeight="1" x14ac:dyDescent="0.2">
      <c r="A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</row>
    <row r="127" spans="1:41" ht="15.75" customHeight="1" x14ac:dyDescent="0.2">
      <c r="A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</row>
    <row r="128" spans="1:41" ht="15.75" customHeight="1" x14ac:dyDescent="0.2">
      <c r="A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</row>
    <row r="129" spans="1:41" ht="15.75" customHeight="1" x14ac:dyDescent="0.2">
      <c r="A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</row>
    <row r="130" spans="1:41" ht="15.75" customHeight="1" x14ac:dyDescent="0.2">
      <c r="A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</row>
    <row r="131" spans="1:41" ht="15.75" customHeight="1" x14ac:dyDescent="0.2">
      <c r="A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</row>
    <row r="132" spans="1:41" ht="15.75" customHeight="1" x14ac:dyDescent="0.2">
      <c r="A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</row>
    <row r="133" spans="1:41" ht="15.75" customHeight="1" x14ac:dyDescent="0.2">
      <c r="A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</row>
    <row r="134" spans="1:41" ht="15.75" customHeight="1" x14ac:dyDescent="0.2">
      <c r="A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</row>
    <row r="135" spans="1:41" ht="15.75" customHeight="1" x14ac:dyDescent="0.2">
      <c r="A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</row>
    <row r="136" spans="1:41" ht="15.75" customHeight="1" x14ac:dyDescent="0.2">
      <c r="A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</row>
    <row r="137" spans="1:41" ht="15.75" customHeight="1" x14ac:dyDescent="0.2">
      <c r="A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</row>
    <row r="138" spans="1:41" ht="15.75" customHeight="1" x14ac:dyDescent="0.2">
      <c r="A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</row>
    <row r="139" spans="1:41" ht="15.75" customHeight="1" x14ac:dyDescent="0.2">
      <c r="A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</row>
    <row r="140" spans="1:41" ht="15.75" customHeight="1" x14ac:dyDescent="0.2">
      <c r="A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</row>
    <row r="141" spans="1:41" ht="15.75" customHeight="1" x14ac:dyDescent="0.2">
      <c r="A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</row>
    <row r="142" spans="1:41" ht="15.75" customHeight="1" x14ac:dyDescent="0.2">
      <c r="A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</row>
    <row r="143" spans="1:41" ht="15.75" customHeight="1" x14ac:dyDescent="0.2">
      <c r="A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</row>
    <row r="144" spans="1:41" ht="15.75" customHeight="1" x14ac:dyDescent="0.2">
      <c r="A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</row>
    <row r="145" spans="1:41" ht="15.75" customHeight="1" x14ac:dyDescent="0.2">
      <c r="A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</row>
    <row r="146" spans="1:41" ht="15.75" customHeight="1" x14ac:dyDescent="0.2">
      <c r="A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</row>
    <row r="147" spans="1:41" ht="15.75" customHeight="1" x14ac:dyDescent="0.2">
      <c r="A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</row>
    <row r="148" spans="1:41" ht="15.75" customHeight="1" x14ac:dyDescent="0.2">
      <c r="A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</row>
    <row r="149" spans="1:41" ht="15.75" customHeight="1" x14ac:dyDescent="0.2">
      <c r="A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</row>
    <row r="150" spans="1:41" ht="15.75" customHeight="1" x14ac:dyDescent="0.2">
      <c r="A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</row>
    <row r="151" spans="1:41" ht="15.75" customHeight="1" x14ac:dyDescent="0.2">
      <c r="A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</row>
    <row r="152" spans="1:41" ht="15.75" customHeight="1" x14ac:dyDescent="0.2">
      <c r="A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</row>
    <row r="153" spans="1:41" ht="15.75" customHeight="1" x14ac:dyDescent="0.2">
      <c r="A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</row>
    <row r="154" spans="1:41" ht="15.75" customHeight="1" x14ac:dyDescent="0.2">
      <c r="A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</row>
    <row r="155" spans="1:41" ht="15.75" customHeight="1" x14ac:dyDescent="0.2">
      <c r="A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</row>
    <row r="156" spans="1:41" ht="15.75" customHeight="1" x14ac:dyDescent="0.2">
      <c r="A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</row>
    <row r="157" spans="1:41" ht="15.75" customHeight="1" x14ac:dyDescent="0.2">
      <c r="A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</row>
    <row r="158" spans="1:41" ht="15.75" customHeight="1" x14ac:dyDescent="0.2">
      <c r="A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</row>
    <row r="159" spans="1:41" ht="15.75" customHeight="1" x14ac:dyDescent="0.2">
      <c r="A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</row>
    <row r="160" spans="1:41" ht="15.75" customHeight="1" x14ac:dyDescent="0.2">
      <c r="A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</row>
    <row r="161" spans="1:41" ht="15.75" customHeight="1" x14ac:dyDescent="0.2">
      <c r="A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</row>
    <row r="162" spans="1:41" ht="15.75" customHeight="1" x14ac:dyDescent="0.2">
      <c r="A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</row>
    <row r="163" spans="1:41" ht="15.75" customHeight="1" x14ac:dyDescent="0.2">
      <c r="A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</row>
    <row r="164" spans="1:41" ht="15.75" customHeight="1" x14ac:dyDescent="0.2">
      <c r="A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</row>
    <row r="165" spans="1:41" ht="15.75" customHeight="1" x14ac:dyDescent="0.2">
      <c r="A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</row>
    <row r="166" spans="1:41" ht="15.75" customHeight="1" x14ac:dyDescent="0.2">
      <c r="A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</row>
    <row r="167" spans="1:41" ht="15.75" customHeight="1" x14ac:dyDescent="0.2">
      <c r="A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</row>
    <row r="168" spans="1:41" ht="15.75" customHeight="1" x14ac:dyDescent="0.2">
      <c r="A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</row>
    <row r="169" spans="1:41" ht="15.75" customHeight="1" x14ac:dyDescent="0.2">
      <c r="A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</row>
    <row r="170" spans="1:41" ht="15.75" customHeight="1" x14ac:dyDescent="0.2">
      <c r="A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</row>
    <row r="171" spans="1:41" ht="15.75" customHeight="1" x14ac:dyDescent="0.2">
      <c r="A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</row>
    <row r="172" spans="1:41" ht="15.75" customHeight="1" x14ac:dyDescent="0.2">
      <c r="A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</row>
    <row r="173" spans="1:41" ht="15.75" customHeight="1" x14ac:dyDescent="0.2">
      <c r="A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</row>
    <row r="174" spans="1:41" ht="15.75" customHeight="1" x14ac:dyDescent="0.2">
      <c r="A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</row>
    <row r="175" spans="1:41" ht="15.75" customHeight="1" x14ac:dyDescent="0.2">
      <c r="A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</row>
    <row r="176" spans="1:41" ht="15.75" customHeight="1" x14ac:dyDescent="0.2">
      <c r="A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</row>
    <row r="177" spans="1:41" ht="15.75" customHeight="1" x14ac:dyDescent="0.2">
      <c r="A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</row>
    <row r="178" spans="1:41" ht="15.75" customHeight="1" x14ac:dyDescent="0.2">
      <c r="A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</row>
    <row r="179" spans="1:41" ht="15.75" customHeight="1" x14ac:dyDescent="0.2">
      <c r="A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</row>
    <row r="180" spans="1:41" ht="15.75" customHeight="1" x14ac:dyDescent="0.2">
      <c r="A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</row>
    <row r="181" spans="1:41" ht="15.75" customHeight="1" x14ac:dyDescent="0.2">
      <c r="A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</row>
    <row r="182" spans="1:41" ht="15.75" customHeight="1" x14ac:dyDescent="0.2">
      <c r="A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</row>
    <row r="183" spans="1:41" ht="15.75" customHeight="1" x14ac:dyDescent="0.2">
      <c r="A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</row>
    <row r="184" spans="1:41" ht="15.75" customHeight="1" x14ac:dyDescent="0.2">
      <c r="A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</row>
    <row r="185" spans="1:41" ht="15.75" customHeight="1" x14ac:dyDescent="0.2">
      <c r="A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</row>
    <row r="186" spans="1:41" ht="15.75" customHeight="1" x14ac:dyDescent="0.2">
      <c r="A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</row>
    <row r="187" spans="1:41" ht="15.75" customHeight="1" x14ac:dyDescent="0.2">
      <c r="A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</row>
    <row r="188" spans="1:41" ht="15.75" customHeight="1" x14ac:dyDescent="0.2">
      <c r="A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</row>
    <row r="189" spans="1:41" ht="15.75" customHeight="1" x14ac:dyDescent="0.2">
      <c r="A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</row>
    <row r="190" spans="1:41" ht="15.75" customHeight="1" x14ac:dyDescent="0.2">
      <c r="A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</row>
    <row r="191" spans="1:41" ht="15.75" customHeight="1" x14ac:dyDescent="0.2">
      <c r="A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</row>
    <row r="192" spans="1:41" ht="15.75" customHeight="1" x14ac:dyDescent="0.2">
      <c r="A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</row>
    <row r="193" spans="1:41" ht="15.75" customHeight="1" x14ac:dyDescent="0.2">
      <c r="A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</row>
    <row r="194" spans="1:41" ht="15.75" customHeight="1" x14ac:dyDescent="0.2">
      <c r="A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</row>
    <row r="195" spans="1:41" ht="15.75" customHeight="1" x14ac:dyDescent="0.2">
      <c r="A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</row>
    <row r="196" spans="1:41" ht="15.75" customHeight="1" x14ac:dyDescent="0.2">
      <c r="A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</row>
    <row r="197" spans="1:41" ht="15.75" customHeight="1" x14ac:dyDescent="0.2">
      <c r="A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</row>
    <row r="198" spans="1:41" ht="15.75" customHeight="1" x14ac:dyDescent="0.2">
      <c r="A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</row>
    <row r="199" spans="1:41" ht="15.75" customHeight="1" x14ac:dyDescent="0.2">
      <c r="A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</row>
    <row r="200" spans="1:41" ht="15.75" customHeight="1" x14ac:dyDescent="0.2">
      <c r="A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</row>
    <row r="201" spans="1:41" ht="15.75" customHeight="1" x14ac:dyDescent="0.2">
      <c r="A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</row>
    <row r="202" spans="1:41" ht="15.75" customHeight="1" x14ac:dyDescent="0.2">
      <c r="A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</row>
    <row r="203" spans="1:41" ht="15.75" customHeight="1" x14ac:dyDescent="0.2">
      <c r="A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</row>
    <row r="204" spans="1:41" ht="15.75" customHeight="1" x14ac:dyDescent="0.2">
      <c r="A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</row>
    <row r="205" spans="1:41" ht="15.75" customHeight="1" x14ac:dyDescent="0.2">
      <c r="A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</row>
    <row r="206" spans="1:41" ht="15.75" customHeight="1" x14ac:dyDescent="0.2">
      <c r="A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</row>
    <row r="207" spans="1:41" ht="15.75" customHeight="1" x14ac:dyDescent="0.2">
      <c r="A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</row>
    <row r="208" spans="1:41" ht="15.75" customHeight="1" x14ac:dyDescent="0.2">
      <c r="A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</row>
    <row r="209" spans="1:41" ht="15.75" customHeight="1" x14ac:dyDescent="0.2">
      <c r="A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</row>
    <row r="210" spans="1:41" ht="15.75" customHeight="1" x14ac:dyDescent="0.2">
      <c r="A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</row>
    <row r="211" spans="1:41" ht="15.75" customHeight="1" x14ac:dyDescent="0.2">
      <c r="A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</row>
    <row r="212" spans="1:41" ht="15.75" customHeight="1" x14ac:dyDescent="0.2">
      <c r="A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</row>
    <row r="213" spans="1:41" ht="15.75" customHeight="1" x14ac:dyDescent="0.2">
      <c r="A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</row>
    <row r="214" spans="1:41" ht="15.75" customHeight="1" x14ac:dyDescent="0.2">
      <c r="A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</row>
    <row r="215" spans="1:41" ht="15.75" customHeight="1" x14ac:dyDescent="0.2">
      <c r="A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</row>
    <row r="216" spans="1:41" ht="15.75" customHeight="1" x14ac:dyDescent="0.2">
      <c r="A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</row>
    <row r="217" spans="1:41" ht="15.75" customHeight="1" x14ac:dyDescent="0.2">
      <c r="A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</row>
    <row r="218" spans="1:41" ht="15.75" customHeight="1" x14ac:dyDescent="0.2">
      <c r="A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</row>
    <row r="219" spans="1:41" ht="15.75" customHeight="1" x14ac:dyDescent="0.2">
      <c r="A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</row>
    <row r="220" spans="1:41" ht="15.75" customHeight="1" x14ac:dyDescent="0.2">
      <c r="A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</row>
    <row r="221" spans="1:41" ht="15.75" customHeight="1" x14ac:dyDescent="0.2">
      <c r="A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</row>
    <row r="222" spans="1:41" ht="15.75" customHeight="1" x14ac:dyDescent="0.2">
      <c r="A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</row>
    <row r="223" spans="1:41" ht="15.75" customHeight="1" x14ac:dyDescent="0.2">
      <c r="A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</row>
    <row r="224" spans="1:41" ht="15.75" customHeight="1" x14ac:dyDescent="0.2">
      <c r="A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</row>
    <row r="225" spans="1:41" ht="15.75" customHeight="1" x14ac:dyDescent="0.2">
      <c r="A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</row>
    <row r="226" spans="1:41" ht="15.75" customHeight="1" x14ac:dyDescent="0.2">
      <c r="A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</row>
    <row r="227" spans="1:41" ht="15.75" customHeight="1" x14ac:dyDescent="0.2">
      <c r="A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</row>
    <row r="228" spans="1:41" ht="15.75" customHeight="1" x14ac:dyDescent="0.2">
      <c r="A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</row>
    <row r="229" spans="1:41" ht="15.75" customHeight="1" x14ac:dyDescent="0.2">
      <c r="A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</row>
    <row r="230" spans="1:41" ht="15.75" customHeight="1" x14ac:dyDescent="0.2">
      <c r="A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</row>
    <row r="231" spans="1:41" ht="15.75" customHeight="1" x14ac:dyDescent="0.2">
      <c r="A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</row>
    <row r="232" spans="1:41" ht="15.75" customHeight="1" x14ac:dyDescent="0.2">
      <c r="A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</row>
    <row r="233" spans="1:41" ht="15.75" customHeight="1" x14ac:dyDescent="0.2">
      <c r="A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</row>
    <row r="234" spans="1:41" ht="15.75" customHeight="1" x14ac:dyDescent="0.2">
      <c r="A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</row>
    <row r="235" spans="1:41" ht="15.75" customHeight="1" x14ac:dyDescent="0.2">
      <c r="A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</row>
    <row r="236" spans="1:41" ht="15.75" customHeight="1" x14ac:dyDescent="0.2">
      <c r="A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</row>
    <row r="237" spans="1:41" ht="15.75" customHeight="1" x14ac:dyDescent="0.2">
      <c r="A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</row>
    <row r="238" spans="1:41" ht="15.75" customHeight="1" x14ac:dyDescent="0.2">
      <c r="A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</row>
    <row r="239" spans="1:41" ht="15.75" customHeight="1" x14ac:dyDescent="0.2">
      <c r="A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</row>
    <row r="240" spans="1:41" ht="15.75" customHeight="1" x14ac:dyDescent="0.2">
      <c r="A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</row>
    <row r="241" spans="1:41" ht="15.75" customHeight="1" x14ac:dyDescent="0.2">
      <c r="A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</row>
    <row r="242" spans="1:41" ht="15.75" customHeight="1" x14ac:dyDescent="0.2">
      <c r="A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</row>
    <row r="243" spans="1:41" ht="15.75" customHeight="1" x14ac:dyDescent="0.2">
      <c r="A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</row>
    <row r="244" spans="1:41" ht="15.75" customHeight="1" x14ac:dyDescent="0.2">
      <c r="A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</row>
    <row r="245" spans="1:41" ht="15.75" customHeight="1" x14ac:dyDescent="0.2">
      <c r="A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</row>
    <row r="246" spans="1:41" ht="15.75" customHeight="1" x14ac:dyDescent="0.2">
      <c r="A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</row>
    <row r="247" spans="1:41" ht="15.75" customHeight="1" x14ac:dyDescent="0.2">
      <c r="A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</row>
    <row r="248" spans="1:41" ht="15.75" customHeight="1" x14ac:dyDescent="0.2">
      <c r="A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</row>
    <row r="249" spans="1:41" ht="15.75" customHeight="1" x14ac:dyDescent="0.2">
      <c r="A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</row>
    <row r="250" spans="1:41" ht="15.75" customHeight="1" x14ac:dyDescent="0.2">
      <c r="A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</row>
    <row r="251" spans="1:41" ht="15.75" customHeight="1" x14ac:dyDescent="0.2">
      <c r="A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</row>
    <row r="252" spans="1:41" ht="15.75" customHeight="1" x14ac:dyDescent="0.2">
      <c r="A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</row>
    <row r="253" spans="1:41" ht="15.75" customHeight="1" x14ac:dyDescent="0.2">
      <c r="A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</row>
    <row r="254" spans="1:41" ht="15.75" customHeight="1" x14ac:dyDescent="0.2">
      <c r="A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</row>
    <row r="255" spans="1:41" ht="15.75" customHeight="1" x14ac:dyDescent="0.2">
      <c r="A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</row>
    <row r="256" spans="1:41" ht="15.75" customHeight="1" x14ac:dyDescent="0.2">
      <c r="A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</row>
    <row r="257" spans="1:41" ht="15.75" customHeight="1" x14ac:dyDescent="0.2">
      <c r="A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</row>
    <row r="258" spans="1:41" ht="15.75" customHeight="1" x14ac:dyDescent="0.2">
      <c r="A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</row>
    <row r="259" spans="1:41" ht="15.75" customHeight="1" x14ac:dyDescent="0.2">
      <c r="A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</row>
    <row r="260" spans="1:41" ht="15.75" customHeight="1" x14ac:dyDescent="0.2">
      <c r="A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</row>
    <row r="261" spans="1:41" ht="15.75" customHeight="1" x14ac:dyDescent="0.2">
      <c r="A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</row>
    <row r="262" spans="1:41" ht="15.75" customHeight="1" x14ac:dyDescent="0.2">
      <c r="A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</row>
    <row r="263" spans="1:41" ht="15.75" customHeight="1" x14ac:dyDescent="0.2">
      <c r="A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</row>
    <row r="264" spans="1:41" ht="15.75" customHeight="1" x14ac:dyDescent="0.2">
      <c r="A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</row>
    <row r="265" spans="1:41" ht="15.75" customHeight="1" x14ac:dyDescent="0.2">
      <c r="A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</row>
    <row r="266" spans="1:41" ht="15.75" customHeight="1" x14ac:dyDescent="0.2">
      <c r="A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</row>
    <row r="267" spans="1:41" ht="15.75" customHeight="1" x14ac:dyDescent="0.2">
      <c r="A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</row>
    <row r="268" spans="1:41" ht="15.75" customHeight="1" x14ac:dyDescent="0.2">
      <c r="A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</row>
    <row r="269" spans="1:41" ht="15.75" customHeight="1" x14ac:dyDescent="0.2">
      <c r="A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</row>
    <row r="270" spans="1:41" ht="15.75" customHeight="1" x14ac:dyDescent="0.2">
      <c r="A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</row>
    <row r="271" spans="1:41" ht="15.75" customHeight="1" x14ac:dyDescent="0.2">
      <c r="A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</row>
    <row r="272" spans="1:41" ht="15.75" customHeight="1" x14ac:dyDescent="0.2">
      <c r="A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</row>
    <row r="273" spans="1:41" ht="15.75" customHeight="1" x14ac:dyDescent="0.2">
      <c r="A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</row>
    <row r="274" spans="1:41" ht="15.75" customHeight="1" x14ac:dyDescent="0.2">
      <c r="A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</row>
    <row r="275" spans="1:41" ht="15.75" customHeight="1" x14ac:dyDescent="0.2">
      <c r="A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</row>
    <row r="276" spans="1:41" ht="15.75" customHeight="1" x14ac:dyDescent="0.2">
      <c r="A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</row>
    <row r="277" spans="1:41" ht="15.75" customHeight="1" x14ac:dyDescent="0.2">
      <c r="A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</row>
    <row r="278" spans="1:41" ht="15.75" customHeight="1" x14ac:dyDescent="0.2">
      <c r="A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</row>
    <row r="279" spans="1:41" ht="15.75" customHeight="1" x14ac:dyDescent="0.2">
      <c r="A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</row>
    <row r="280" spans="1:41" ht="15.75" customHeight="1" x14ac:dyDescent="0.2">
      <c r="A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</row>
    <row r="281" spans="1:41" ht="15.75" customHeight="1" x14ac:dyDescent="0.2">
      <c r="A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</row>
    <row r="282" spans="1:41" ht="15.75" customHeight="1" x14ac:dyDescent="0.2">
      <c r="A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</row>
    <row r="283" spans="1:41" ht="15.75" customHeight="1" x14ac:dyDescent="0.2">
      <c r="A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</row>
    <row r="284" spans="1:41" ht="15.75" customHeight="1" x14ac:dyDescent="0.2">
      <c r="A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</row>
    <row r="285" spans="1:41" ht="15.75" customHeight="1" x14ac:dyDescent="0.2">
      <c r="A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</row>
    <row r="286" spans="1:41" ht="15.75" customHeight="1" x14ac:dyDescent="0.2">
      <c r="A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</row>
    <row r="287" spans="1:41" ht="15.75" customHeight="1" x14ac:dyDescent="0.2">
      <c r="A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</row>
    <row r="288" spans="1:41" ht="15.75" customHeight="1" x14ac:dyDescent="0.2">
      <c r="A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</row>
    <row r="289" spans="1:41" ht="15.75" customHeight="1" x14ac:dyDescent="0.2">
      <c r="A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</row>
    <row r="290" spans="1:41" ht="15.75" customHeight="1" x14ac:dyDescent="0.2">
      <c r="A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</row>
    <row r="291" spans="1:41" ht="15.75" customHeight="1" x14ac:dyDescent="0.2">
      <c r="A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</row>
    <row r="292" spans="1:41" ht="15.75" customHeight="1" x14ac:dyDescent="0.2">
      <c r="A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</row>
    <row r="293" spans="1:41" ht="15.75" customHeight="1" x14ac:dyDescent="0.2">
      <c r="A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</row>
    <row r="294" spans="1:41" ht="15.75" customHeight="1" x14ac:dyDescent="0.2">
      <c r="A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</row>
    <row r="295" spans="1:41" ht="15.75" customHeight="1" x14ac:dyDescent="0.2">
      <c r="A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</row>
    <row r="296" spans="1:41" ht="15.75" customHeight="1" x14ac:dyDescent="0.2">
      <c r="A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</row>
    <row r="297" spans="1:41" ht="15.75" customHeight="1" x14ac:dyDescent="0.2">
      <c r="A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</row>
    <row r="298" spans="1:41" ht="15.75" customHeight="1" x14ac:dyDescent="0.2">
      <c r="A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</row>
    <row r="299" spans="1:41" ht="15.75" customHeight="1" x14ac:dyDescent="0.2">
      <c r="A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</row>
    <row r="300" spans="1:41" ht="15.75" customHeight="1" x14ac:dyDescent="0.2">
      <c r="A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</row>
    <row r="301" spans="1:41" ht="15.75" customHeight="1" x14ac:dyDescent="0.2">
      <c r="A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</row>
    <row r="302" spans="1:41" ht="15.75" customHeight="1" x14ac:dyDescent="0.2">
      <c r="A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</row>
    <row r="303" spans="1:41" ht="15.75" customHeight="1" x14ac:dyDescent="0.2">
      <c r="A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</row>
    <row r="304" spans="1:41" ht="15.75" customHeight="1" x14ac:dyDescent="0.2">
      <c r="A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</row>
    <row r="305" spans="1:41" ht="15.75" customHeight="1" x14ac:dyDescent="0.2">
      <c r="A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</row>
    <row r="306" spans="1:41" ht="15.75" customHeight="1" x14ac:dyDescent="0.2">
      <c r="A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</row>
    <row r="307" spans="1:41" ht="15.75" customHeight="1" x14ac:dyDescent="0.2">
      <c r="A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</row>
    <row r="308" spans="1:41" ht="15.75" customHeight="1" x14ac:dyDescent="0.2">
      <c r="A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</row>
    <row r="309" spans="1:41" ht="15.75" customHeight="1" x14ac:dyDescent="0.2">
      <c r="A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</row>
    <row r="310" spans="1:41" ht="15.75" customHeight="1" x14ac:dyDescent="0.2">
      <c r="A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</row>
    <row r="311" spans="1:41" ht="15.75" customHeight="1" x14ac:dyDescent="0.2">
      <c r="A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</row>
    <row r="312" spans="1:41" ht="15.75" customHeight="1" x14ac:dyDescent="0.2">
      <c r="A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</row>
    <row r="313" spans="1:41" ht="15.75" customHeight="1" x14ac:dyDescent="0.2">
      <c r="A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</row>
    <row r="314" spans="1:41" ht="15.75" customHeight="1" x14ac:dyDescent="0.2">
      <c r="A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</row>
    <row r="315" spans="1:41" ht="15.75" customHeight="1" x14ac:dyDescent="0.2">
      <c r="A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</row>
    <row r="316" spans="1:41" ht="15.75" customHeight="1" x14ac:dyDescent="0.2">
      <c r="A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</row>
    <row r="317" spans="1:41" ht="15.75" customHeight="1" x14ac:dyDescent="0.2">
      <c r="A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</row>
    <row r="318" spans="1:41" ht="15.75" customHeight="1" x14ac:dyDescent="0.2">
      <c r="A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</row>
    <row r="319" spans="1:41" ht="15.75" customHeight="1" x14ac:dyDescent="0.2">
      <c r="A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</row>
    <row r="320" spans="1:41" ht="15.75" customHeight="1" x14ac:dyDescent="0.2">
      <c r="A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</row>
    <row r="321" spans="1:41" ht="15.75" customHeight="1" x14ac:dyDescent="0.2">
      <c r="A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</row>
    <row r="322" spans="1:41" ht="15.75" customHeight="1" x14ac:dyDescent="0.2">
      <c r="A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</row>
    <row r="323" spans="1:41" ht="15.75" customHeight="1" x14ac:dyDescent="0.2">
      <c r="A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</row>
    <row r="324" spans="1:41" ht="15.75" customHeight="1" x14ac:dyDescent="0.2">
      <c r="A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</row>
    <row r="325" spans="1:41" ht="15.75" customHeight="1" x14ac:dyDescent="0.2">
      <c r="A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</row>
    <row r="326" spans="1:41" ht="15.75" customHeight="1" x14ac:dyDescent="0.2">
      <c r="A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</row>
    <row r="327" spans="1:41" ht="15.75" customHeight="1" x14ac:dyDescent="0.2">
      <c r="A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</row>
    <row r="328" spans="1:41" ht="15.75" customHeight="1" x14ac:dyDescent="0.2">
      <c r="A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</row>
    <row r="329" spans="1:41" ht="15.75" customHeight="1" x14ac:dyDescent="0.2">
      <c r="A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</row>
    <row r="330" spans="1:41" ht="15.75" customHeight="1" x14ac:dyDescent="0.2">
      <c r="A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</row>
    <row r="331" spans="1:41" ht="15.75" customHeight="1" x14ac:dyDescent="0.2">
      <c r="A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</row>
    <row r="332" spans="1:41" ht="15.75" customHeight="1" x14ac:dyDescent="0.2">
      <c r="A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</row>
    <row r="333" spans="1:41" ht="15.75" customHeight="1" x14ac:dyDescent="0.2">
      <c r="A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</row>
    <row r="334" spans="1:41" ht="15.75" customHeight="1" x14ac:dyDescent="0.2">
      <c r="A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</row>
    <row r="335" spans="1:41" ht="15.75" customHeight="1" x14ac:dyDescent="0.2">
      <c r="A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</row>
    <row r="336" spans="1:41" ht="15.75" customHeight="1" x14ac:dyDescent="0.2">
      <c r="A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</row>
    <row r="337" spans="1:41" ht="15.75" customHeight="1" x14ac:dyDescent="0.2">
      <c r="A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</row>
    <row r="338" spans="1:41" ht="15.75" customHeight="1" x14ac:dyDescent="0.2">
      <c r="A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</row>
    <row r="339" spans="1:41" ht="15.75" customHeight="1" x14ac:dyDescent="0.2">
      <c r="A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</row>
    <row r="340" spans="1:41" ht="15.75" customHeight="1" x14ac:dyDescent="0.2">
      <c r="A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</row>
    <row r="341" spans="1:41" ht="15.75" customHeight="1" x14ac:dyDescent="0.2">
      <c r="A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</row>
    <row r="342" spans="1:41" ht="15.75" customHeight="1" x14ac:dyDescent="0.2">
      <c r="A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</row>
    <row r="343" spans="1:41" ht="15.75" customHeight="1" x14ac:dyDescent="0.2">
      <c r="A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</row>
    <row r="344" spans="1:41" ht="15.75" customHeight="1" x14ac:dyDescent="0.2">
      <c r="A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</row>
    <row r="345" spans="1:41" ht="15.75" customHeight="1" x14ac:dyDescent="0.2">
      <c r="A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</row>
    <row r="346" spans="1:41" ht="15.75" customHeight="1" x14ac:dyDescent="0.2">
      <c r="A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</row>
    <row r="347" spans="1:41" ht="15.75" customHeight="1" x14ac:dyDescent="0.2">
      <c r="A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</row>
    <row r="348" spans="1:41" ht="15.75" customHeight="1" x14ac:dyDescent="0.2">
      <c r="A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</row>
    <row r="349" spans="1:41" ht="15.75" customHeight="1" x14ac:dyDescent="0.2">
      <c r="A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</row>
    <row r="350" spans="1:41" ht="15.75" customHeight="1" x14ac:dyDescent="0.2">
      <c r="A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</row>
    <row r="351" spans="1:41" ht="15.75" customHeight="1" x14ac:dyDescent="0.2">
      <c r="A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</row>
    <row r="352" spans="1:41" ht="15.75" customHeight="1" x14ac:dyDescent="0.2">
      <c r="A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</row>
    <row r="353" spans="1:41" ht="15.75" customHeight="1" x14ac:dyDescent="0.2">
      <c r="A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</row>
    <row r="354" spans="1:41" ht="15.75" customHeight="1" x14ac:dyDescent="0.2">
      <c r="A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</row>
    <row r="355" spans="1:41" ht="15.75" customHeight="1" x14ac:dyDescent="0.2">
      <c r="A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</row>
    <row r="356" spans="1:41" ht="15.75" customHeight="1" x14ac:dyDescent="0.2">
      <c r="A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</row>
    <row r="357" spans="1:41" ht="15.75" customHeight="1" x14ac:dyDescent="0.2">
      <c r="A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</row>
    <row r="358" spans="1:41" ht="15.75" customHeight="1" x14ac:dyDescent="0.2">
      <c r="A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</row>
    <row r="359" spans="1:41" ht="15.75" customHeight="1" x14ac:dyDescent="0.2">
      <c r="A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</row>
    <row r="360" spans="1:41" ht="15.75" customHeight="1" x14ac:dyDescent="0.2">
      <c r="A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</row>
    <row r="361" spans="1:41" ht="15.75" customHeight="1" x14ac:dyDescent="0.2">
      <c r="A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</row>
    <row r="362" spans="1:41" ht="15.75" customHeight="1" x14ac:dyDescent="0.2">
      <c r="A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</row>
    <row r="363" spans="1:41" ht="15.75" customHeight="1" x14ac:dyDescent="0.2">
      <c r="A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</row>
    <row r="364" spans="1:41" ht="15.75" customHeight="1" x14ac:dyDescent="0.2">
      <c r="A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</row>
    <row r="365" spans="1:41" ht="15.75" customHeight="1" x14ac:dyDescent="0.2">
      <c r="A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</row>
    <row r="366" spans="1:41" ht="15.75" customHeight="1" x14ac:dyDescent="0.2">
      <c r="A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</row>
    <row r="367" spans="1:41" ht="15.75" customHeight="1" x14ac:dyDescent="0.2">
      <c r="A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</row>
    <row r="368" spans="1:41" ht="15.75" customHeight="1" x14ac:dyDescent="0.2">
      <c r="A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</row>
    <row r="369" spans="1:41" ht="15.75" customHeight="1" x14ac:dyDescent="0.2">
      <c r="A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</row>
    <row r="370" spans="1:41" ht="15.75" customHeight="1" x14ac:dyDescent="0.2">
      <c r="A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</row>
    <row r="371" spans="1:41" ht="15.75" customHeight="1" x14ac:dyDescent="0.2">
      <c r="A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</row>
    <row r="372" spans="1:41" ht="15.75" customHeight="1" x14ac:dyDescent="0.2">
      <c r="A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</row>
    <row r="373" spans="1:41" ht="15.75" customHeight="1" x14ac:dyDescent="0.2">
      <c r="A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</row>
    <row r="374" spans="1:41" ht="15.75" customHeight="1" x14ac:dyDescent="0.2">
      <c r="A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</row>
    <row r="375" spans="1:41" ht="15.75" customHeight="1" x14ac:dyDescent="0.2">
      <c r="A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</row>
    <row r="376" spans="1:41" ht="15.75" customHeight="1" x14ac:dyDescent="0.2">
      <c r="A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</row>
    <row r="377" spans="1:41" ht="15.75" customHeight="1" x14ac:dyDescent="0.2">
      <c r="A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</row>
    <row r="378" spans="1:41" ht="15.75" customHeight="1" x14ac:dyDescent="0.2">
      <c r="A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</row>
    <row r="379" spans="1:41" ht="15.75" customHeight="1" x14ac:dyDescent="0.2">
      <c r="A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</row>
    <row r="380" spans="1:41" ht="15.75" customHeight="1" x14ac:dyDescent="0.2">
      <c r="A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</row>
    <row r="381" spans="1:41" ht="15.75" customHeight="1" x14ac:dyDescent="0.2">
      <c r="A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</row>
    <row r="382" spans="1:41" ht="15.75" customHeight="1" x14ac:dyDescent="0.2">
      <c r="A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</row>
    <row r="383" spans="1:41" ht="15.75" customHeight="1" x14ac:dyDescent="0.2">
      <c r="A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</row>
    <row r="384" spans="1:41" ht="15.75" customHeight="1" x14ac:dyDescent="0.2">
      <c r="A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</row>
    <row r="385" spans="1:41" ht="15.75" customHeight="1" x14ac:dyDescent="0.2">
      <c r="A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</row>
    <row r="386" spans="1:41" ht="15.75" customHeight="1" x14ac:dyDescent="0.2">
      <c r="A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</row>
    <row r="387" spans="1:41" ht="15.75" customHeight="1" x14ac:dyDescent="0.2">
      <c r="A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</row>
    <row r="388" spans="1:41" ht="15.75" customHeight="1" x14ac:dyDescent="0.2">
      <c r="A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</row>
    <row r="389" spans="1:41" ht="15.75" customHeight="1" x14ac:dyDescent="0.2">
      <c r="A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</row>
    <row r="390" spans="1:41" ht="15.75" customHeight="1" x14ac:dyDescent="0.2">
      <c r="A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</row>
    <row r="391" spans="1:41" ht="15.75" customHeight="1" x14ac:dyDescent="0.2">
      <c r="A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</row>
    <row r="392" spans="1:41" ht="15.75" customHeight="1" x14ac:dyDescent="0.2">
      <c r="A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</row>
    <row r="393" spans="1:41" ht="15.75" customHeight="1" x14ac:dyDescent="0.2">
      <c r="A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</row>
    <row r="394" spans="1:41" ht="15.75" customHeight="1" x14ac:dyDescent="0.2">
      <c r="A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</row>
    <row r="395" spans="1:41" ht="15.75" customHeight="1" x14ac:dyDescent="0.2">
      <c r="A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</row>
    <row r="396" spans="1:41" ht="15.75" customHeight="1" x14ac:dyDescent="0.2">
      <c r="A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</row>
    <row r="397" spans="1:41" ht="15.75" customHeight="1" x14ac:dyDescent="0.2">
      <c r="A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</row>
    <row r="398" spans="1:41" ht="15.75" customHeight="1" x14ac:dyDescent="0.2">
      <c r="A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</row>
    <row r="399" spans="1:41" ht="15.75" customHeight="1" x14ac:dyDescent="0.2">
      <c r="A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</row>
    <row r="400" spans="1:41" ht="15.75" customHeight="1" x14ac:dyDescent="0.2">
      <c r="A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</row>
    <row r="401" spans="1:41" ht="15.75" customHeight="1" x14ac:dyDescent="0.2">
      <c r="A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</row>
    <row r="402" spans="1:41" ht="15.75" customHeight="1" x14ac:dyDescent="0.2">
      <c r="A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</row>
    <row r="403" spans="1:41" ht="15.75" customHeight="1" x14ac:dyDescent="0.2">
      <c r="A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</row>
    <row r="404" spans="1:41" ht="15.75" customHeight="1" x14ac:dyDescent="0.2">
      <c r="A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</row>
    <row r="405" spans="1:41" ht="15.75" customHeight="1" x14ac:dyDescent="0.2">
      <c r="A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</row>
    <row r="406" spans="1:41" ht="15.75" customHeight="1" x14ac:dyDescent="0.2">
      <c r="A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</row>
    <row r="407" spans="1:41" ht="15.75" customHeight="1" x14ac:dyDescent="0.2">
      <c r="A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</row>
    <row r="408" spans="1:41" ht="15.75" customHeight="1" x14ac:dyDescent="0.2">
      <c r="A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</row>
    <row r="409" spans="1:41" ht="15.75" customHeight="1" x14ac:dyDescent="0.2">
      <c r="A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</row>
    <row r="410" spans="1:41" ht="15.75" customHeight="1" x14ac:dyDescent="0.2">
      <c r="A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</row>
    <row r="411" spans="1:41" ht="15.75" customHeight="1" x14ac:dyDescent="0.2">
      <c r="A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</row>
    <row r="412" spans="1:41" ht="15.75" customHeight="1" x14ac:dyDescent="0.2">
      <c r="A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</row>
    <row r="413" spans="1:41" ht="15.75" customHeight="1" x14ac:dyDescent="0.2">
      <c r="A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</row>
    <row r="414" spans="1:41" ht="15.75" customHeight="1" x14ac:dyDescent="0.2">
      <c r="A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</row>
    <row r="415" spans="1:41" ht="15.75" customHeight="1" x14ac:dyDescent="0.2">
      <c r="A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</row>
    <row r="416" spans="1:41" ht="15.75" customHeight="1" x14ac:dyDescent="0.2">
      <c r="A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</row>
    <row r="417" spans="1:41" ht="15.75" customHeight="1" x14ac:dyDescent="0.2">
      <c r="A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</row>
    <row r="418" spans="1:41" ht="15.75" customHeight="1" x14ac:dyDescent="0.2">
      <c r="A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</row>
    <row r="419" spans="1:41" ht="15.75" customHeight="1" x14ac:dyDescent="0.2">
      <c r="A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</row>
    <row r="420" spans="1:41" ht="15.75" customHeight="1" x14ac:dyDescent="0.2">
      <c r="A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</row>
    <row r="421" spans="1:41" ht="15.75" customHeight="1" x14ac:dyDescent="0.2">
      <c r="A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</row>
    <row r="422" spans="1:41" ht="15.75" customHeight="1" x14ac:dyDescent="0.2">
      <c r="A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</row>
    <row r="423" spans="1:41" ht="15.75" customHeight="1" x14ac:dyDescent="0.2">
      <c r="A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</row>
    <row r="424" spans="1:41" ht="15.75" customHeight="1" x14ac:dyDescent="0.2">
      <c r="A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</row>
    <row r="425" spans="1:41" ht="15.75" customHeight="1" x14ac:dyDescent="0.2">
      <c r="A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</row>
    <row r="426" spans="1:41" ht="15.75" customHeight="1" x14ac:dyDescent="0.2">
      <c r="A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</row>
    <row r="427" spans="1:41" ht="15.75" customHeight="1" x14ac:dyDescent="0.2">
      <c r="A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</row>
    <row r="428" spans="1:41" ht="15.75" customHeight="1" x14ac:dyDescent="0.2">
      <c r="A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</row>
    <row r="429" spans="1:41" ht="15.75" customHeight="1" x14ac:dyDescent="0.2">
      <c r="A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</row>
    <row r="430" spans="1:41" ht="15.75" customHeight="1" x14ac:dyDescent="0.2">
      <c r="A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</row>
    <row r="431" spans="1:41" ht="15.75" customHeight="1" x14ac:dyDescent="0.2">
      <c r="A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</row>
    <row r="432" spans="1:41" ht="15.75" customHeight="1" x14ac:dyDescent="0.2">
      <c r="A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</row>
    <row r="433" spans="1:41" ht="15.75" customHeight="1" x14ac:dyDescent="0.2">
      <c r="A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</row>
    <row r="434" spans="1:41" ht="15.75" customHeight="1" x14ac:dyDescent="0.2">
      <c r="A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</row>
    <row r="435" spans="1:41" ht="15.75" customHeight="1" x14ac:dyDescent="0.2">
      <c r="A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</row>
    <row r="436" spans="1:41" ht="15.75" customHeight="1" x14ac:dyDescent="0.2">
      <c r="A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</row>
    <row r="437" spans="1:41" ht="15.75" customHeight="1" x14ac:dyDescent="0.2">
      <c r="A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</row>
    <row r="438" spans="1:41" ht="15.75" customHeight="1" x14ac:dyDescent="0.2">
      <c r="A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</row>
    <row r="439" spans="1:41" ht="15.75" customHeight="1" x14ac:dyDescent="0.2">
      <c r="A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</row>
    <row r="440" spans="1:41" ht="15.75" customHeight="1" x14ac:dyDescent="0.2">
      <c r="A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</row>
    <row r="441" spans="1:41" ht="15.75" customHeight="1" x14ac:dyDescent="0.2">
      <c r="A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</row>
    <row r="442" spans="1:41" ht="15.75" customHeight="1" x14ac:dyDescent="0.2">
      <c r="A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</row>
    <row r="443" spans="1:41" ht="15.75" customHeight="1" x14ac:dyDescent="0.2">
      <c r="A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</row>
    <row r="444" spans="1:41" ht="15.75" customHeight="1" x14ac:dyDescent="0.2">
      <c r="A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</row>
    <row r="445" spans="1:41" ht="15.75" customHeight="1" x14ac:dyDescent="0.2">
      <c r="A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</row>
    <row r="446" spans="1:41" ht="15.75" customHeight="1" x14ac:dyDescent="0.2">
      <c r="A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</row>
    <row r="447" spans="1:41" ht="15.75" customHeight="1" x14ac:dyDescent="0.2">
      <c r="A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</row>
    <row r="448" spans="1:41" ht="15.75" customHeight="1" x14ac:dyDescent="0.2">
      <c r="A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</row>
    <row r="449" spans="1:41" ht="15.75" customHeight="1" x14ac:dyDescent="0.2">
      <c r="A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</row>
    <row r="450" spans="1:41" ht="15.75" customHeight="1" x14ac:dyDescent="0.2">
      <c r="A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</row>
    <row r="451" spans="1:41" ht="15.75" customHeight="1" x14ac:dyDescent="0.2">
      <c r="A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</row>
    <row r="452" spans="1:41" ht="15.75" customHeight="1" x14ac:dyDescent="0.2">
      <c r="A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</row>
    <row r="453" spans="1:41" ht="15.75" customHeight="1" x14ac:dyDescent="0.2">
      <c r="A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</row>
    <row r="454" spans="1:41" ht="15.75" customHeight="1" x14ac:dyDescent="0.2">
      <c r="A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</row>
    <row r="455" spans="1:41" ht="15.75" customHeight="1" x14ac:dyDescent="0.2">
      <c r="A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</row>
    <row r="456" spans="1:41" ht="15.75" customHeight="1" x14ac:dyDescent="0.2">
      <c r="A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</row>
    <row r="457" spans="1:41" ht="15.75" customHeight="1" x14ac:dyDescent="0.2">
      <c r="A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</row>
    <row r="458" spans="1:41" ht="15.75" customHeight="1" x14ac:dyDescent="0.2">
      <c r="A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</row>
    <row r="459" spans="1:41" ht="15.75" customHeight="1" x14ac:dyDescent="0.2">
      <c r="A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</row>
    <row r="460" spans="1:41" ht="15.75" customHeight="1" x14ac:dyDescent="0.2">
      <c r="A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</row>
    <row r="461" spans="1:41" ht="15.75" customHeight="1" x14ac:dyDescent="0.2">
      <c r="A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</row>
    <row r="462" spans="1:41" ht="15.75" customHeight="1" x14ac:dyDescent="0.2">
      <c r="A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</row>
    <row r="463" spans="1:41" ht="15.75" customHeight="1" x14ac:dyDescent="0.2">
      <c r="A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</row>
    <row r="464" spans="1:41" ht="15.75" customHeight="1" x14ac:dyDescent="0.2">
      <c r="A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</row>
    <row r="465" spans="1:41" ht="15.75" customHeight="1" x14ac:dyDescent="0.2">
      <c r="A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</row>
    <row r="466" spans="1:41" ht="15.75" customHeight="1" x14ac:dyDescent="0.2">
      <c r="A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</row>
    <row r="467" spans="1:41" ht="15.75" customHeight="1" x14ac:dyDescent="0.2">
      <c r="A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</row>
    <row r="468" spans="1:41" ht="15.75" customHeight="1" x14ac:dyDescent="0.2">
      <c r="A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</row>
    <row r="469" spans="1:41" ht="15.75" customHeight="1" x14ac:dyDescent="0.2">
      <c r="A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</row>
    <row r="470" spans="1:41" ht="15.75" customHeight="1" x14ac:dyDescent="0.2">
      <c r="A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</row>
    <row r="471" spans="1:41" ht="15.75" customHeight="1" x14ac:dyDescent="0.2">
      <c r="A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</row>
    <row r="472" spans="1:41" ht="15.75" customHeight="1" x14ac:dyDescent="0.2">
      <c r="A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</row>
    <row r="473" spans="1:41" ht="15.75" customHeight="1" x14ac:dyDescent="0.2">
      <c r="A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</row>
    <row r="474" spans="1:41" ht="15.75" customHeight="1" x14ac:dyDescent="0.2">
      <c r="A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</row>
    <row r="475" spans="1:41" ht="15.75" customHeight="1" x14ac:dyDescent="0.2">
      <c r="A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</row>
    <row r="476" spans="1:41" ht="15.75" customHeight="1" x14ac:dyDescent="0.2">
      <c r="A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</row>
    <row r="477" spans="1:41" ht="15.75" customHeight="1" x14ac:dyDescent="0.2">
      <c r="A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</row>
    <row r="478" spans="1:41" ht="15.75" customHeight="1" x14ac:dyDescent="0.2">
      <c r="A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</row>
    <row r="479" spans="1:41" ht="15.75" customHeight="1" x14ac:dyDescent="0.2">
      <c r="A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</row>
    <row r="480" spans="1:41" ht="15.75" customHeight="1" x14ac:dyDescent="0.2">
      <c r="A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</row>
    <row r="481" spans="1:41" ht="15.75" customHeight="1" x14ac:dyDescent="0.2">
      <c r="A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</row>
    <row r="482" spans="1:41" ht="15.75" customHeight="1" x14ac:dyDescent="0.2">
      <c r="A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</row>
    <row r="483" spans="1:41" ht="15.75" customHeight="1" x14ac:dyDescent="0.2">
      <c r="A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</row>
    <row r="484" spans="1:41" ht="15.75" customHeight="1" x14ac:dyDescent="0.2">
      <c r="A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</row>
    <row r="485" spans="1:41" ht="15.75" customHeight="1" x14ac:dyDescent="0.2">
      <c r="A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</row>
    <row r="486" spans="1:41" ht="15.75" customHeight="1" x14ac:dyDescent="0.2">
      <c r="A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</row>
    <row r="487" spans="1:41" ht="15.75" customHeight="1" x14ac:dyDescent="0.2">
      <c r="A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</row>
    <row r="488" spans="1:41" ht="15.75" customHeight="1" x14ac:dyDescent="0.2">
      <c r="A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</row>
    <row r="489" spans="1:41" ht="15.75" customHeight="1" x14ac:dyDescent="0.2">
      <c r="A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</row>
    <row r="490" spans="1:41" ht="15.75" customHeight="1" x14ac:dyDescent="0.2">
      <c r="A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</row>
    <row r="491" spans="1:41" ht="15.75" customHeight="1" x14ac:dyDescent="0.2">
      <c r="A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</row>
    <row r="492" spans="1:41" ht="15.75" customHeight="1" x14ac:dyDescent="0.2">
      <c r="A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</row>
    <row r="493" spans="1:41" ht="15.75" customHeight="1" x14ac:dyDescent="0.2">
      <c r="A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</row>
    <row r="494" spans="1:41" ht="15.75" customHeight="1" x14ac:dyDescent="0.2">
      <c r="A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</row>
    <row r="495" spans="1:41" ht="15.75" customHeight="1" x14ac:dyDescent="0.2">
      <c r="A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</row>
    <row r="496" spans="1:41" ht="15.75" customHeight="1" x14ac:dyDescent="0.2">
      <c r="A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</row>
    <row r="497" spans="1:41" ht="15.75" customHeight="1" x14ac:dyDescent="0.2">
      <c r="A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</row>
    <row r="498" spans="1:41" ht="15.75" customHeight="1" x14ac:dyDescent="0.2">
      <c r="A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</row>
    <row r="499" spans="1:41" ht="15.75" customHeight="1" x14ac:dyDescent="0.2">
      <c r="A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</row>
    <row r="500" spans="1:41" ht="15.75" customHeight="1" x14ac:dyDescent="0.2">
      <c r="A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</row>
    <row r="501" spans="1:41" ht="15.75" customHeight="1" x14ac:dyDescent="0.2">
      <c r="A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</row>
    <row r="502" spans="1:41" ht="15.75" customHeight="1" x14ac:dyDescent="0.2">
      <c r="A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</row>
    <row r="503" spans="1:41" ht="15.75" customHeight="1" x14ac:dyDescent="0.2">
      <c r="A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</row>
    <row r="504" spans="1:41" ht="15.75" customHeight="1" x14ac:dyDescent="0.2">
      <c r="A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</row>
    <row r="505" spans="1:41" ht="15.75" customHeight="1" x14ac:dyDescent="0.2">
      <c r="A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</row>
    <row r="506" spans="1:41" ht="15.75" customHeight="1" x14ac:dyDescent="0.2">
      <c r="A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</row>
    <row r="507" spans="1:41" ht="15.75" customHeight="1" x14ac:dyDescent="0.2">
      <c r="A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</row>
    <row r="508" spans="1:41" ht="15.75" customHeight="1" x14ac:dyDescent="0.2">
      <c r="A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</row>
    <row r="509" spans="1:41" ht="15.75" customHeight="1" x14ac:dyDescent="0.2">
      <c r="A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</row>
    <row r="510" spans="1:41" ht="15.75" customHeight="1" x14ac:dyDescent="0.2">
      <c r="A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</row>
    <row r="511" spans="1:41" ht="15.75" customHeight="1" x14ac:dyDescent="0.2">
      <c r="A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</row>
    <row r="512" spans="1:41" ht="15.75" customHeight="1" x14ac:dyDescent="0.2">
      <c r="A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</row>
    <row r="513" spans="1:41" ht="15.75" customHeight="1" x14ac:dyDescent="0.2">
      <c r="A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</row>
    <row r="514" spans="1:41" ht="15.75" customHeight="1" x14ac:dyDescent="0.2">
      <c r="A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</row>
    <row r="515" spans="1:41" ht="15.75" customHeight="1" x14ac:dyDescent="0.2">
      <c r="A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</row>
    <row r="516" spans="1:41" ht="15.75" customHeight="1" x14ac:dyDescent="0.2">
      <c r="A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</row>
    <row r="517" spans="1:41" ht="15.75" customHeight="1" x14ac:dyDescent="0.2">
      <c r="A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</row>
    <row r="518" spans="1:41" ht="15.75" customHeight="1" x14ac:dyDescent="0.2">
      <c r="A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</row>
    <row r="519" spans="1:41" ht="15.75" customHeight="1" x14ac:dyDescent="0.2">
      <c r="A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</row>
    <row r="520" spans="1:41" ht="15.75" customHeight="1" x14ac:dyDescent="0.2">
      <c r="A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</row>
    <row r="521" spans="1:41" ht="15.75" customHeight="1" x14ac:dyDescent="0.2">
      <c r="A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</row>
    <row r="522" spans="1:41" ht="15.75" customHeight="1" x14ac:dyDescent="0.2">
      <c r="A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</row>
    <row r="523" spans="1:41" ht="15.75" customHeight="1" x14ac:dyDescent="0.2">
      <c r="A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</row>
    <row r="524" spans="1:41" ht="15.75" customHeight="1" x14ac:dyDescent="0.2">
      <c r="A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</row>
    <row r="525" spans="1:41" ht="15.75" customHeight="1" x14ac:dyDescent="0.2">
      <c r="A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</row>
    <row r="526" spans="1:41" ht="15.75" customHeight="1" x14ac:dyDescent="0.2">
      <c r="A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</row>
    <row r="527" spans="1:41" ht="15.75" customHeight="1" x14ac:dyDescent="0.2">
      <c r="A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</row>
    <row r="528" spans="1:41" ht="15.75" customHeight="1" x14ac:dyDescent="0.2">
      <c r="A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</row>
    <row r="529" spans="1:41" ht="15.75" customHeight="1" x14ac:dyDescent="0.2">
      <c r="A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</row>
    <row r="530" spans="1:41" ht="15.75" customHeight="1" x14ac:dyDescent="0.2">
      <c r="A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</row>
    <row r="531" spans="1:41" ht="15.75" customHeight="1" x14ac:dyDescent="0.2">
      <c r="A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</row>
    <row r="532" spans="1:41" ht="15.75" customHeight="1" x14ac:dyDescent="0.2">
      <c r="A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</row>
    <row r="533" spans="1:41" ht="15.75" customHeight="1" x14ac:dyDescent="0.2">
      <c r="A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</row>
    <row r="534" spans="1:41" ht="15.75" customHeight="1" x14ac:dyDescent="0.2">
      <c r="A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</row>
    <row r="535" spans="1:41" ht="15.75" customHeight="1" x14ac:dyDescent="0.2">
      <c r="A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</row>
    <row r="536" spans="1:41" ht="15.75" customHeight="1" x14ac:dyDescent="0.2">
      <c r="A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</row>
    <row r="537" spans="1:41" ht="15.75" customHeight="1" x14ac:dyDescent="0.2">
      <c r="A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</row>
    <row r="538" spans="1:41" ht="15.75" customHeight="1" x14ac:dyDescent="0.2">
      <c r="A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</row>
    <row r="539" spans="1:41" ht="15.75" customHeight="1" x14ac:dyDescent="0.2">
      <c r="A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</row>
    <row r="540" spans="1:41" ht="15.75" customHeight="1" x14ac:dyDescent="0.2">
      <c r="A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</row>
    <row r="541" spans="1:41" ht="15.75" customHeight="1" x14ac:dyDescent="0.2">
      <c r="A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</row>
    <row r="542" spans="1:41" ht="15.75" customHeight="1" x14ac:dyDescent="0.2">
      <c r="A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</row>
    <row r="543" spans="1:41" ht="15.75" customHeight="1" x14ac:dyDescent="0.2">
      <c r="A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</row>
    <row r="544" spans="1:41" ht="15.75" customHeight="1" x14ac:dyDescent="0.2">
      <c r="A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</row>
    <row r="545" spans="1:41" ht="15.75" customHeight="1" x14ac:dyDescent="0.2">
      <c r="A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</row>
    <row r="546" spans="1:41" ht="15.75" customHeight="1" x14ac:dyDescent="0.2">
      <c r="A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</row>
    <row r="547" spans="1:41" ht="15.75" customHeight="1" x14ac:dyDescent="0.2">
      <c r="A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</row>
    <row r="548" spans="1:41" ht="15.75" customHeight="1" x14ac:dyDescent="0.2">
      <c r="A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</row>
    <row r="549" spans="1:41" ht="15.75" customHeight="1" x14ac:dyDescent="0.2">
      <c r="A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</row>
    <row r="550" spans="1:41" ht="15.75" customHeight="1" x14ac:dyDescent="0.2">
      <c r="A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</row>
    <row r="551" spans="1:41" ht="15.75" customHeight="1" x14ac:dyDescent="0.2">
      <c r="A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</row>
    <row r="552" spans="1:41" ht="15.75" customHeight="1" x14ac:dyDescent="0.2">
      <c r="A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</row>
    <row r="553" spans="1:41" ht="15.75" customHeight="1" x14ac:dyDescent="0.2">
      <c r="A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</row>
    <row r="554" spans="1:41" ht="15.75" customHeight="1" x14ac:dyDescent="0.2">
      <c r="A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</row>
    <row r="555" spans="1:41" ht="15.75" customHeight="1" x14ac:dyDescent="0.2">
      <c r="A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</row>
    <row r="556" spans="1:41" ht="15.75" customHeight="1" x14ac:dyDescent="0.2">
      <c r="A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</row>
    <row r="557" spans="1:41" ht="15.75" customHeight="1" x14ac:dyDescent="0.2">
      <c r="A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</row>
    <row r="558" spans="1:41" ht="15.75" customHeight="1" x14ac:dyDescent="0.2">
      <c r="A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</row>
    <row r="559" spans="1:41" ht="15.75" customHeight="1" x14ac:dyDescent="0.2">
      <c r="A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</row>
    <row r="560" spans="1:41" ht="15.75" customHeight="1" x14ac:dyDescent="0.2">
      <c r="A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</row>
    <row r="561" spans="1:41" ht="15.75" customHeight="1" x14ac:dyDescent="0.2">
      <c r="A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</row>
    <row r="562" spans="1:41" ht="15.75" customHeight="1" x14ac:dyDescent="0.2">
      <c r="A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</row>
    <row r="563" spans="1:41" ht="15.75" customHeight="1" x14ac:dyDescent="0.2">
      <c r="A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</row>
    <row r="564" spans="1:41" ht="15.75" customHeight="1" x14ac:dyDescent="0.2">
      <c r="A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</row>
    <row r="565" spans="1:41" ht="15.75" customHeight="1" x14ac:dyDescent="0.2">
      <c r="A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</row>
    <row r="566" spans="1:41" ht="15.75" customHeight="1" x14ac:dyDescent="0.2">
      <c r="A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</row>
    <row r="567" spans="1:41" ht="15.75" customHeight="1" x14ac:dyDescent="0.2">
      <c r="A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</row>
    <row r="568" spans="1:41" ht="15.75" customHeight="1" x14ac:dyDescent="0.2">
      <c r="A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</row>
    <row r="569" spans="1:41" ht="15.75" customHeight="1" x14ac:dyDescent="0.2">
      <c r="A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</row>
    <row r="570" spans="1:41" ht="15.75" customHeight="1" x14ac:dyDescent="0.2">
      <c r="A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</row>
    <row r="571" spans="1:41" ht="15.75" customHeight="1" x14ac:dyDescent="0.2">
      <c r="A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</row>
    <row r="572" spans="1:41" ht="15.75" customHeight="1" x14ac:dyDescent="0.2">
      <c r="A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</row>
    <row r="573" spans="1:41" ht="15.75" customHeight="1" x14ac:dyDescent="0.2">
      <c r="A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</row>
    <row r="574" spans="1:41" ht="15.75" customHeight="1" x14ac:dyDescent="0.2">
      <c r="A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</row>
    <row r="575" spans="1:41" ht="15.75" customHeight="1" x14ac:dyDescent="0.2">
      <c r="A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</row>
    <row r="576" spans="1:41" ht="15.75" customHeight="1" x14ac:dyDescent="0.2">
      <c r="A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</row>
    <row r="577" spans="1:41" ht="15.75" customHeight="1" x14ac:dyDescent="0.2">
      <c r="A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</row>
    <row r="578" spans="1:41" ht="15.75" customHeight="1" x14ac:dyDescent="0.2">
      <c r="A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</row>
    <row r="579" spans="1:41" ht="15.75" customHeight="1" x14ac:dyDescent="0.2">
      <c r="A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</row>
    <row r="580" spans="1:41" ht="15.75" customHeight="1" x14ac:dyDescent="0.2">
      <c r="A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</row>
    <row r="581" spans="1:41" ht="15.75" customHeight="1" x14ac:dyDescent="0.2">
      <c r="A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</row>
    <row r="582" spans="1:41" ht="15.75" customHeight="1" x14ac:dyDescent="0.2">
      <c r="A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</row>
    <row r="583" spans="1:41" ht="15.75" customHeight="1" x14ac:dyDescent="0.2">
      <c r="A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</row>
    <row r="584" spans="1:41" ht="15.75" customHeight="1" x14ac:dyDescent="0.2">
      <c r="A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</row>
    <row r="585" spans="1:41" ht="15.75" customHeight="1" x14ac:dyDescent="0.2">
      <c r="A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</row>
    <row r="586" spans="1:41" ht="15.75" customHeight="1" x14ac:dyDescent="0.2">
      <c r="A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</row>
    <row r="587" spans="1:41" ht="15.75" customHeight="1" x14ac:dyDescent="0.2">
      <c r="A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</row>
    <row r="588" spans="1:41" ht="15.75" customHeight="1" x14ac:dyDescent="0.2">
      <c r="A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</row>
    <row r="589" spans="1:41" ht="15.75" customHeight="1" x14ac:dyDescent="0.2">
      <c r="A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</row>
    <row r="590" spans="1:41" ht="15.75" customHeight="1" x14ac:dyDescent="0.2">
      <c r="A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</row>
    <row r="591" spans="1:41" ht="15.75" customHeight="1" x14ac:dyDescent="0.2">
      <c r="A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</row>
    <row r="592" spans="1:41" ht="15.75" customHeight="1" x14ac:dyDescent="0.2">
      <c r="A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</row>
    <row r="593" spans="1:41" ht="15.75" customHeight="1" x14ac:dyDescent="0.2">
      <c r="A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</row>
    <row r="594" spans="1:41" ht="15.75" customHeight="1" x14ac:dyDescent="0.2">
      <c r="A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</row>
    <row r="595" spans="1:41" ht="15.75" customHeight="1" x14ac:dyDescent="0.2">
      <c r="A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</row>
    <row r="596" spans="1:41" ht="15.75" customHeight="1" x14ac:dyDescent="0.2">
      <c r="A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</row>
    <row r="597" spans="1:41" ht="15.75" customHeight="1" x14ac:dyDescent="0.2">
      <c r="A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</row>
    <row r="598" spans="1:41" ht="15.75" customHeight="1" x14ac:dyDescent="0.2">
      <c r="A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</row>
    <row r="599" spans="1:41" ht="15.75" customHeight="1" x14ac:dyDescent="0.2">
      <c r="A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</row>
    <row r="600" spans="1:41" ht="15.75" customHeight="1" x14ac:dyDescent="0.2">
      <c r="A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</row>
    <row r="601" spans="1:41" ht="15.75" customHeight="1" x14ac:dyDescent="0.2">
      <c r="A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</row>
    <row r="602" spans="1:41" ht="15.75" customHeight="1" x14ac:dyDescent="0.2">
      <c r="A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</row>
    <row r="603" spans="1:41" ht="15.75" customHeight="1" x14ac:dyDescent="0.2">
      <c r="A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</row>
    <row r="604" spans="1:41" ht="15.75" customHeight="1" x14ac:dyDescent="0.2">
      <c r="A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</row>
    <row r="605" spans="1:41" ht="15.75" customHeight="1" x14ac:dyDescent="0.2">
      <c r="A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</row>
    <row r="606" spans="1:41" ht="15.75" customHeight="1" x14ac:dyDescent="0.2">
      <c r="A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</row>
    <row r="607" spans="1:41" ht="15.75" customHeight="1" x14ac:dyDescent="0.2">
      <c r="A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</row>
    <row r="608" spans="1:41" ht="15.75" customHeight="1" x14ac:dyDescent="0.2">
      <c r="A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</row>
    <row r="609" spans="1:41" ht="15.75" customHeight="1" x14ac:dyDescent="0.2">
      <c r="A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</row>
    <row r="610" spans="1:41" ht="15.75" customHeight="1" x14ac:dyDescent="0.2">
      <c r="A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</row>
    <row r="611" spans="1:41" ht="15.75" customHeight="1" x14ac:dyDescent="0.2">
      <c r="A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</row>
    <row r="612" spans="1:41" ht="15.75" customHeight="1" x14ac:dyDescent="0.2">
      <c r="A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</row>
    <row r="613" spans="1:41" ht="15.75" customHeight="1" x14ac:dyDescent="0.2">
      <c r="A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</row>
    <row r="614" spans="1:41" ht="15.75" customHeight="1" x14ac:dyDescent="0.2">
      <c r="A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</row>
    <row r="615" spans="1:41" ht="15.75" customHeight="1" x14ac:dyDescent="0.2">
      <c r="A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</row>
    <row r="616" spans="1:41" ht="15.75" customHeight="1" x14ac:dyDescent="0.2">
      <c r="A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</row>
    <row r="617" spans="1:41" ht="15.75" customHeight="1" x14ac:dyDescent="0.2">
      <c r="A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</row>
    <row r="618" spans="1:41" ht="15.75" customHeight="1" x14ac:dyDescent="0.2">
      <c r="A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</row>
    <row r="619" spans="1:41" ht="15.75" customHeight="1" x14ac:dyDescent="0.2">
      <c r="A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</row>
    <row r="620" spans="1:41" ht="15.75" customHeight="1" x14ac:dyDescent="0.2">
      <c r="A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</row>
    <row r="621" spans="1:41" ht="15.75" customHeight="1" x14ac:dyDescent="0.2">
      <c r="A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</row>
    <row r="622" spans="1:41" ht="15.75" customHeight="1" x14ac:dyDescent="0.2">
      <c r="A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</row>
    <row r="623" spans="1:41" ht="15.75" customHeight="1" x14ac:dyDescent="0.2">
      <c r="A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</row>
    <row r="624" spans="1:41" ht="15.75" customHeight="1" x14ac:dyDescent="0.2">
      <c r="A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</row>
    <row r="625" spans="1:41" ht="15.75" customHeight="1" x14ac:dyDescent="0.2">
      <c r="A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</row>
    <row r="626" spans="1:41" ht="15.75" customHeight="1" x14ac:dyDescent="0.2">
      <c r="A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</row>
    <row r="627" spans="1:41" ht="15.75" customHeight="1" x14ac:dyDescent="0.2">
      <c r="A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</row>
    <row r="628" spans="1:41" ht="15.75" customHeight="1" x14ac:dyDescent="0.2">
      <c r="A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</row>
    <row r="629" spans="1:41" ht="15.75" customHeight="1" x14ac:dyDescent="0.2">
      <c r="A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</row>
    <row r="630" spans="1:41" ht="15.75" customHeight="1" x14ac:dyDescent="0.2">
      <c r="A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</row>
    <row r="631" spans="1:41" ht="15.75" customHeight="1" x14ac:dyDescent="0.2">
      <c r="A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</row>
    <row r="632" spans="1:41" ht="15.75" customHeight="1" x14ac:dyDescent="0.2">
      <c r="A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</row>
    <row r="633" spans="1:41" ht="15.75" customHeight="1" x14ac:dyDescent="0.2">
      <c r="A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</row>
    <row r="634" spans="1:41" ht="15.75" customHeight="1" x14ac:dyDescent="0.2">
      <c r="A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</row>
    <row r="635" spans="1:41" ht="15.75" customHeight="1" x14ac:dyDescent="0.2">
      <c r="A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</row>
    <row r="636" spans="1:41" ht="15.75" customHeight="1" x14ac:dyDescent="0.2">
      <c r="A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</row>
    <row r="637" spans="1:41" ht="15.75" customHeight="1" x14ac:dyDescent="0.2">
      <c r="A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</row>
    <row r="638" spans="1:41" ht="15.75" customHeight="1" x14ac:dyDescent="0.2">
      <c r="A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</row>
    <row r="639" spans="1:41" ht="15.75" customHeight="1" x14ac:dyDescent="0.2">
      <c r="A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</row>
    <row r="640" spans="1:41" ht="15.75" customHeight="1" x14ac:dyDescent="0.2">
      <c r="A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</row>
    <row r="641" spans="1:41" ht="15.75" customHeight="1" x14ac:dyDescent="0.2">
      <c r="A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</row>
    <row r="642" spans="1:41" ht="15.75" customHeight="1" x14ac:dyDescent="0.2">
      <c r="A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</row>
    <row r="643" spans="1:41" ht="15.75" customHeight="1" x14ac:dyDescent="0.2">
      <c r="A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</row>
    <row r="644" spans="1:41" ht="15.75" customHeight="1" x14ac:dyDescent="0.2">
      <c r="A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</row>
    <row r="645" spans="1:41" ht="15.75" customHeight="1" x14ac:dyDescent="0.2">
      <c r="A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</row>
    <row r="646" spans="1:41" ht="15.75" customHeight="1" x14ac:dyDescent="0.2">
      <c r="A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</row>
    <row r="647" spans="1:41" ht="15.75" customHeight="1" x14ac:dyDescent="0.2">
      <c r="A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</row>
    <row r="648" spans="1:41" ht="15.75" customHeight="1" x14ac:dyDescent="0.2">
      <c r="A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</row>
    <row r="649" spans="1:41" ht="15.75" customHeight="1" x14ac:dyDescent="0.2">
      <c r="A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</row>
    <row r="650" spans="1:41" ht="15.75" customHeight="1" x14ac:dyDescent="0.2">
      <c r="A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</row>
    <row r="651" spans="1:41" ht="15.75" customHeight="1" x14ac:dyDescent="0.2">
      <c r="A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</row>
    <row r="652" spans="1:41" ht="15.75" customHeight="1" x14ac:dyDescent="0.2">
      <c r="A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</row>
    <row r="653" spans="1:41" ht="15.75" customHeight="1" x14ac:dyDescent="0.2">
      <c r="A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</row>
    <row r="654" spans="1:41" ht="15.75" customHeight="1" x14ac:dyDescent="0.2">
      <c r="A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</row>
    <row r="655" spans="1:41" ht="15.75" customHeight="1" x14ac:dyDescent="0.2">
      <c r="A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</row>
    <row r="656" spans="1:41" ht="15.75" customHeight="1" x14ac:dyDescent="0.2">
      <c r="A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</row>
    <row r="657" spans="1:41" ht="15.75" customHeight="1" x14ac:dyDescent="0.2">
      <c r="A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</row>
    <row r="658" spans="1:41" ht="15.75" customHeight="1" x14ac:dyDescent="0.2">
      <c r="A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</row>
    <row r="659" spans="1:41" ht="15.75" customHeight="1" x14ac:dyDescent="0.2">
      <c r="A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</row>
    <row r="660" spans="1:41" ht="15.75" customHeight="1" x14ac:dyDescent="0.2">
      <c r="A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</row>
    <row r="661" spans="1:41" ht="15.75" customHeight="1" x14ac:dyDescent="0.2">
      <c r="A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</row>
    <row r="662" spans="1:41" ht="15.75" customHeight="1" x14ac:dyDescent="0.2">
      <c r="A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</row>
    <row r="663" spans="1:41" ht="15.75" customHeight="1" x14ac:dyDescent="0.2">
      <c r="A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</row>
    <row r="664" spans="1:41" ht="15.75" customHeight="1" x14ac:dyDescent="0.2">
      <c r="A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</row>
    <row r="665" spans="1:41" ht="15.75" customHeight="1" x14ac:dyDescent="0.2">
      <c r="A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</row>
    <row r="666" spans="1:41" ht="15.75" customHeight="1" x14ac:dyDescent="0.2">
      <c r="A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</row>
    <row r="667" spans="1:41" ht="15.75" customHeight="1" x14ac:dyDescent="0.2">
      <c r="A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</row>
    <row r="668" spans="1:41" ht="15.75" customHeight="1" x14ac:dyDescent="0.2">
      <c r="A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</row>
    <row r="669" spans="1:41" ht="15.75" customHeight="1" x14ac:dyDescent="0.2">
      <c r="A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</row>
    <row r="670" spans="1:41" ht="15.75" customHeight="1" x14ac:dyDescent="0.2">
      <c r="A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</row>
    <row r="671" spans="1:41" ht="15.75" customHeight="1" x14ac:dyDescent="0.2">
      <c r="A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</row>
    <row r="672" spans="1:41" ht="15.75" customHeight="1" x14ac:dyDescent="0.2">
      <c r="A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</row>
    <row r="673" spans="1:41" ht="15.75" customHeight="1" x14ac:dyDescent="0.2">
      <c r="A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</row>
    <row r="674" spans="1:41" ht="15.75" customHeight="1" x14ac:dyDescent="0.2">
      <c r="A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</row>
    <row r="675" spans="1:41" ht="15.75" customHeight="1" x14ac:dyDescent="0.2">
      <c r="A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</row>
    <row r="676" spans="1:41" ht="15.75" customHeight="1" x14ac:dyDescent="0.2">
      <c r="A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</row>
    <row r="677" spans="1:41" ht="15.75" customHeight="1" x14ac:dyDescent="0.2">
      <c r="A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</row>
    <row r="678" spans="1:41" ht="15.75" customHeight="1" x14ac:dyDescent="0.2">
      <c r="A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</row>
    <row r="679" spans="1:41" ht="15.75" customHeight="1" x14ac:dyDescent="0.2">
      <c r="A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</row>
    <row r="680" spans="1:41" ht="15.75" customHeight="1" x14ac:dyDescent="0.2">
      <c r="A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</row>
    <row r="681" spans="1:41" ht="15.75" customHeight="1" x14ac:dyDescent="0.2">
      <c r="A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</row>
    <row r="682" spans="1:41" ht="15.75" customHeight="1" x14ac:dyDescent="0.2">
      <c r="A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</row>
    <row r="683" spans="1:41" ht="15.75" customHeight="1" x14ac:dyDescent="0.2">
      <c r="A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</row>
    <row r="684" spans="1:41" ht="15.75" customHeight="1" x14ac:dyDescent="0.2">
      <c r="A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</row>
    <row r="685" spans="1:41" ht="15.75" customHeight="1" x14ac:dyDescent="0.2">
      <c r="A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</row>
    <row r="686" spans="1:41" ht="15.75" customHeight="1" x14ac:dyDescent="0.2">
      <c r="A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</row>
    <row r="687" spans="1:41" ht="15.75" customHeight="1" x14ac:dyDescent="0.2">
      <c r="A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</row>
    <row r="688" spans="1:41" ht="15.75" customHeight="1" x14ac:dyDescent="0.2">
      <c r="A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</row>
    <row r="689" spans="1:41" ht="15.75" customHeight="1" x14ac:dyDescent="0.2">
      <c r="A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</row>
    <row r="690" spans="1:41" ht="15.75" customHeight="1" x14ac:dyDescent="0.2">
      <c r="A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</row>
    <row r="691" spans="1:41" ht="15.75" customHeight="1" x14ac:dyDescent="0.2">
      <c r="A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</row>
    <row r="692" spans="1:41" ht="15.75" customHeight="1" x14ac:dyDescent="0.2">
      <c r="A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</row>
    <row r="693" spans="1:41" ht="15.75" customHeight="1" x14ac:dyDescent="0.2">
      <c r="A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</row>
    <row r="694" spans="1:41" ht="15.75" customHeight="1" x14ac:dyDescent="0.2">
      <c r="A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</row>
    <row r="695" spans="1:41" ht="15.75" customHeight="1" x14ac:dyDescent="0.2">
      <c r="A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</row>
    <row r="696" spans="1:41" ht="15.75" customHeight="1" x14ac:dyDescent="0.2">
      <c r="A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</row>
    <row r="697" spans="1:41" ht="15.75" customHeight="1" x14ac:dyDescent="0.2">
      <c r="A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</row>
    <row r="698" spans="1:41" ht="15.75" customHeight="1" x14ac:dyDescent="0.2">
      <c r="A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</row>
    <row r="699" spans="1:41" ht="15.75" customHeight="1" x14ac:dyDescent="0.2">
      <c r="A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</row>
    <row r="700" spans="1:41" ht="15.75" customHeight="1" x14ac:dyDescent="0.2">
      <c r="A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</row>
    <row r="701" spans="1:41" ht="15.75" customHeight="1" x14ac:dyDescent="0.2">
      <c r="A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</row>
    <row r="702" spans="1:41" ht="15.75" customHeight="1" x14ac:dyDescent="0.2">
      <c r="A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</row>
    <row r="703" spans="1:41" ht="15.75" customHeight="1" x14ac:dyDescent="0.2">
      <c r="A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</row>
    <row r="704" spans="1:41" ht="15.75" customHeight="1" x14ac:dyDescent="0.2">
      <c r="A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</row>
    <row r="705" spans="1:41" ht="15.75" customHeight="1" x14ac:dyDescent="0.2">
      <c r="A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</row>
    <row r="706" spans="1:41" ht="15.75" customHeight="1" x14ac:dyDescent="0.2">
      <c r="A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</row>
    <row r="707" spans="1:41" ht="15.75" customHeight="1" x14ac:dyDescent="0.2">
      <c r="A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</row>
    <row r="708" spans="1:41" ht="15.75" customHeight="1" x14ac:dyDescent="0.2">
      <c r="A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</row>
    <row r="709" spans="1:41" ht="15.75" customHeight="1" x14ac:dyDescent="0.2">
      <c r="A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</row>
    <row r="710" spans="1:41" ht="15.75" customHeight="1" x14ac:dyDescent="0.2">
      <c r="A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</row>
    <row r="711" spans="1:41" ht="15.75" customHeight="1" x14ac:dyDescent="0.2">
      <c r="A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</row>
    <row r="712" spans="1:41" ht="15.75" customHeight="1" x14ac:dyDescent="0.2">
      <c r="A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</row>
    <row r="713" spans="1:41" ht="15.75" customHeight="1" x14ac:dyDescent="0.2">
      <c r="A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</row>
    <row r="714" spans="1:41" ht="15.75" customHeight="1" x14ac:dyDescent="0.2">
      <c r="A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</row>
    <row r="715" spans="1:41" ht="15.75" customHeight="1" x14ac:dyDescent="0.2">
      <c r="A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</row>
    <row r="716" spans="1:41" ht="15.75" customHeight="1" x14ac:dyDescent="0.2">
      <c r="A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</row>
    <row r="717" spans="1:41" ht="15.75" customHeight="1" x14ac:dyDescent="0.2">
      <c r="A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</row>
    <row r="718" spans="1:41" ht="15.75" customHeight="1" x14ac:dyDescent="0.2">
      <c r="A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</row>
    <row r="719" spans="1:41" ht="15.75" customHeight="1" x14ac:dyDescent="0.2">
      <c r="A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</row>
    <row r="720" spans="1:41" ht="15.75" customHeight="1" x14ac:dyDescent="0.2">
      <c r="A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</row>
    <row r="721" spans="1:41" ht="15.75" customHeight="1" x14ac:dyDescent="0.2">
      <c r="A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</row>
    <row r="722" spans="1:41" ht="15.75" customHeight="1" x14ac:dyDescent="0.2">
      <c r="A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</row>
    <row r="723" spans="1:41" ht="15.75" customHeight="1" x14ac:dyDescent="0.2">
      <c r="A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</row>
    <row r="724" spans="1:41" ht="15.75" customHeight="1" x14ac:dyDescent="0.2">
      <c r="A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</row>
    <row r="725" spans="1:41" ht="15.75" customHeight="1" x14ac:dyDescent="0.2">
      <c r="A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</row>
    <row r="726" spans="1:41" ht="15.75" customHeight="1" x14ac:dyDescent="0.2">
      <c r="A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</row>
    <row r="727" spans="1:41" ht="15.75" customHeight="1" x14ac:dyDescent="0.2">
      <c r="A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</row>
    <row r="728" spans="1:41" ht="15.75" customHeight="1" x14ac:dyDescent="0.2">
      <c r="A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</row>
    <row r="729" spans="1:41" ht="15.75" customHeight="1" x14ac:dyDescent="0.2">
      <c r="A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</row>
    <row r="730" spans="1:41" ht="15.75" customHeight="1" x14ac:dyDescent="0.2">
      <c r="A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</row>
    <row r="731" spans="1:41" ht="15.75" customHeight="1" x14ac:dyDescent="0.2">
      <c r="A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</row>
    <row r="732" spans="1:41" ht="15.75" customHeight="1" x14ac:dyDescent="0.2">
      <c r="A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</row>
    <row r="733" spans="1:41" ht="15.75" customHeight="1" x14ac:dyDescent="0.2">
      <c r="A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</row>
    <row r="734" spans="1:41" ht="15.75" customHeight="1" x14ac:dyDescent="0.2">
      <c r="A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</row>
    <row r="735" spans="1:41" ht="15.75" customHeight="1" x14ac:dyDescent="0.2">
      <c r="A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</row>
    <row r="736" spans="1:41" ht="15.75" customHeight="1" x14ac:dyDescent="0.2">
      <c r="A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</row>
    <row r="737" spans="1:41" ht="15.75" customHeight="1" x14ac:dyDescent="0.2">
      <c r="A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</row>
    <row r="738" spans="1:41" ht="15.75" customHeight="1" x14ac:dyDescent="0.2">
      <c r="A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</row>
    <row r="739" spans="1:41" ht="15.75" customHeight="1" x14ac:dyDescent="0.2">
      <c r="A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</row>
    <row r="740" spans="1:41" ht="15.75" customHeight="1" x14ac:dyDescent="0.2">
      <c r="A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</row>
    <row r="741" spans="1:41" ht="15.75" customHeight="1" x14ac:dyDescent="0.2">
      <c r="A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</row>
    <row r="742" spans="1:41" ht="15.75" customHeight="1" x14ac:dyDescent="0.2">
      <c r="A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</row>
    <row r="743" spans="1:41" ht="15.75" customHeight="1" x14ac:dyDescent="0.2">
      <c r="A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</row>
    <row r="744" spans="1:41" ht="15.75" customHeight="1" x14ac:dyDescent="0.2">
      <c r="A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</row>
    <row r="745" spans="1:41" ht="15.75" customHeight="1" x14ac:dyDescent="0.2">
      <c r="A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</row>
    <row r="746" spans="1:41" ht="15.75" customHeight="1" x14ac:dyDescent="0.2">
      <c r="A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</row>
    <row r="747" spans="1:41" ht="15.75" customHeight="1" x14ac:dyDescent="0.2">
      <c r="A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</row>
    <row r="748" spans="1:41" ht="15.75" customHeight="1" x14ac:dyDescent="0.2">
      <c r="A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</row>
    <row r="749" spans="1:41" ht="15.75" customHeight="1" x14ac:dyDescent="0.2">
      <c r="A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</row>
    <row r="750" spans="1:41" ht="15.75" customHeight="1" x14ac:dyDescent="0.2">
      <c r="A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</row>
    <row r="751" spans="1:41" ht="15.75" customHeight="1" x14ac:dyDescent="0.2">
      <c r="A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</row>
    <row r="752" spans="1:41" ht="15.75" customHeight="1" x14ac:dyDescent="0.2">
      <c r="A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</row>
    <row r="753" spans="1:41" ht="15.75" customHeight="1" x14ac:dyDescent="0.2">
      <c r="A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</row>
    <row r="754" spans="1:41" ht="15.75" customHeight="1" x14ac:dyDescent="0.2">
      <c r="A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</row>
    <row r="755" spans="1:41" ht="15.75" customHeight="1" x14ac:dyDescent="0.2">
      <c r="A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</row>
    <row r="756" spans="1:41" ht="15.75" customHeight="1" x14ac:dyDescent="0.2">
      <c r="A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</row>
    <row r="757" spans="1:41" ht="15.75" customHeight="1" x14ac:dyDescent="0.2">
      <c r="A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</row>
    <row r="758" spans="1:41" ht="15.75" customHeight="1" x14ac:dyDescent="0.2">
      <c r="A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</row>
    <row r="759" spans="1:41" ht="15.75" customHeight="1" x14ac:dyDescent="0.2">
      <c r="A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</row>
    <row r="760" spans="1:41" ht="15.75" customHeight="1" x14ac:dyDescent="0.2">
      <c r="A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</row>
    <row r="761" spans="1:41" ht="15.75" customHeight="1" x14ac:dyDescent="0.2">
      <c r="A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</row>
    <row r="762" spans="1:41" ht="15.75" customHeight="1" x14ac:dyDescent="0.2">
      <c r="A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</row>
    <row r="763" spans="1:41" ht="15.75" customHeight="1" x14ac:dyDescent="0.2">
      <c r="A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</row>
    <row r="764" spans="1:41" ht="15.75" customHeight="1" x14ac:dyDescent="0.2">
      <c r="A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</row>
    <row r="765" spans="1:41" ht="15.75" customHeight="1" x14ac:dyDescent="0.2">
      <c r="A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</row>
    <row r="766" spans="1:41" ht="15.75" customHeight="1" x14ac:dyDescent="0.2">
      <c r="A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</row>
    <row r="767" spans="1:41" ht="15.75" customHeight="1" x14ac:dyDescent="0.2">
      <c r="A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</row>
    <row r="768" spans="1:41" ht="15.75" customHeight="1" x14ac:dyDescent="0.2">
      <c r="A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</row>
    <row r="769" spans="1:41" ht="15.75" customHeight="1" x14ac:dyDescent="0.2">
      <c r="A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</row>
    <row r="770" spans="1:41" ht="15.75" customHeight="1" x14ac:dyDescent="0.2">
      <c r="A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</row>
    <row r="771" spans="1:41" ht="15.75" customHeight="1" x14ac:dyDescent="0.2">
      <c r="A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</row>
    <row r="772" spans="1:41" ht="15.75" customHeight="1" x14ac:dyDescent="0.2">
      <c r="A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</row>
    <row r="773" spans="1:41" ht="15.75" customHeight="1" x14ac:dyDescent="0.2">
      <c r="A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</row>
    <row r="774" spans="1:41" ht="15.75" customHeight="1" x14ac:dyDescent="0.2">
      <c r="A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</row>
    <row r="775" spans="1:41" ht="15.75" customHeight="1" x14ac:dyDescent="0.2">
      <c r="A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</row>
    <row r="776" spans="1:41" ht="15.75" customHeight="1" x14ac:dyDescent="0.2">
      <c r="A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</row>
    <row r="777" spans="1:41" ht="15.75" customHeight="1" x14ac:dyDescent="0.2">
      <c r="A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</row>
    <row r="778" spans="1:41" ht="15.75" customHeight="1" x14ac:dyDescent="0.2">
      <c r="A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</row>
    <row r="779" spans="1:41" ht="15.75" customHeight="1" x14ac:dyDescent="0.2">
      <c r="A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</row>
    <row r="780" spans="1:41" ht="15.75" customHeight="1" x14ac:dyDescent="0.2">
      <c r="A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</row>
    <row r="781" spans="1:41" ht="15.75" customHeight="1" x14ac:dyDescent="0.2">
      <c r="A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</row>
    <row r="782" spans="1:41" ht="15.75" customHeight="1" x14ac:dyDescent="0.2">
      <c r="A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</row>
    <row r="783" spans="1:41" ht="15.75" customHeight="1" x14ac:dyDescent="0.2">
      <c r="A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</row>
    <row r="784" spans="1:41" ht="15.75" customHeight="1" x14ac:dyDescent="0.2">
      <c r="A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</row>
    <row r="785" spans="1:41" ht="15.75" customHeight="1" x14ac:dyDescent="0.2">
      <c r="A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</row>
    <row r="786" spans="1:41" ht="15.75" customHeight="1" x14ac:dyDescent="0.2">
      <c r="A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</row>
    <row r="787" spans="1:41" ht="15.75" customHeight="1" x14ac:dyDescent="0.2">
      <c r="A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</row>
    <row r="788" spans="1:41" ht="15.75" customHeight="1" x14ac:dyDescent="0.2">
      <c r="A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</row>
    <row r="789" spans="1:41" ht="15.75" customHeight="1" x14ac:dyDescent="0.2">
      <c r="A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</row>
    <row r="790" spans="1:41" ht="15.75" customHeight="1" x14ac:dyDescent="0.2">
      <c r="A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</row>
    <row r="791" spans="1:41" ht="15.75" customHeight="1" x14ac:dyDescent="0.2">
      <c r="A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</row>
    <row r="792" spans="1:41" ht="15.75" customHeight="1" x14ac:dyDescent="0.2">
      <c r="A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</row>
    <row r="793" spans="1:41" ht="15.75" customHeight="1" x14ac:dyDescent="0.2">
      <c r="A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</row>
    <row r="794" spans="1:41" ht="15.75" customHeight="1" x14ac:dyDescent="0.2">
      <c r="A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</row>
    <row r="795" spans="1:41" ht="15.75" customHeight="1" x14ac:dyDescent="0.2">
      <c r="A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</row>
    <row r="796" spans="1:41" ht="15.75" customHeight="1" x14ac:dyDescent="0.2">
      <c r="A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</row>
    <row r="797" spans="1:41" ht="15.75" customHeight="1" x14ac:dyDescent="0.2">
      <c r="A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</row>
    <row r="798" spans="1:41" ht="15.75" customHeight="1" x14ac:dyDescent="0.2">
      <c r="A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</row>
    <row r="799" spans="1:41" ht="15.75" customHeight="1" x14ac:dyDescent="0.2">
      <c r="A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</row>
    <row r="800" spans="1:41" ht="15.75" customHeight="1" x14ac:dyDescent="0.2">
      <c r="A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</row>
    <row r="801" spans="1:41" ht="15.75" customHeight="1" x14ac:dyDescent="0.2">
      <c r="A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</row>
    <row r="802" spans="1:41" ht="15.75" customHeight="1" x14ac:dyDescent="0.2">
      <c r="A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</row>
    <row r="803" spans="1:41" ht="15.75" customHeight="1" x14ac:dyDescent="0.2">
      <c r="A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</row>
    <row r="804" spans="1:41" ht="15.75" customHeight="1" x14ac:dyDescent="0.2">
      <c r="A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</row>
    <row r="805" spans="1:41" ht="15.75" customHeight="1" x14ac:dyDescent="0.2">
      <c r="A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</row>
    <row r="806" spans="1:41" ht="15.75" customHeight="1" x14ac:dyDescent="0.2">
      <c r="A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</row>
    <row r="807" spans="1:41" ht="15.75" customHeight="1" x14ac:dyDescent="0.2">
      <c r="A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</row>
    <row r="808" spans="1:41" ht="15.75" customHeight="1" x14ac:dyDescent="0.2">
      <c r="A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</row>
    <row r="809" spans="1:41" ht="15.75" customHeight="1" x14ac:dyDescent="0.2">
      <c r="A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</row>
    <row r="810" spans="1:41" ht="15.75" customHeight="1" x14ac:dyDescent="0.2">
      <c r="A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</row>
    <row r="811" spans="1:41" ht="15.75" customHeight="1" x14ac:dyDescent="0.2">
      <c r="A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</row>
    <row r="812" spans="1:41" ht="15.75" customHeight="1" x14ac:dyDescent="0.2">
      <c r="A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</row>
    <row r="813" spans="1:41" ht="15.75" customHeight="1" x14ac:dyDescent="0.2">
      <c r="A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</row>
    <row r="814" spans="1:41" ht="15.75" customHeight="1" x14ac:dyDescent="0.2">
      <c r="A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</row>
    <row r="815" spans="1:41" ht="15.75" customHeight="1" x14ac:dyDescent="0.2">
      <c r="A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</row>
    <row r="816" spans="1:41" ht="15.75" customHeight="1" x14ac:dyDescent="0.2">
      <c r="A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</row>
    <row r="817" spans="1:41" ht="15.75" customHeight="1" x14ac:dyDescent="0.2">
      <c r="A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</row>
    <row r="818" spans="1:41" ht="15.75" customHeight="1" x14ac:dyDescent="0.2">
      <c r="A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</row>
    <row r="819" spans="1:41" ht="15.75" customHeight="1" x14ac:dyDescent="0.2">
      <c r="A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</row>
    <row r="820" spans="1:41" ht="15.75" customHeight="1" x14ac:dyDescent="0.2">
      <c r="A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</row>
    <row r="821" spans="1:41" ht="15.75" customHeight="1" x14ac:dyDescent="0.2">
      <c r="A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</row>
    <row r="822" spans="1:41" ht="15.75" customHeight="1" x14ac:dyDescent="0.2">
      <c r="A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</row>
    <row r="823" spans="1:41" ht="15.75" customHeight="1" x14ac:dyDescent="0.2">
      <c r="A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</row>
    <row r="824" spans="1:41" ht="15.75" customHeight="1" x14ac:dyDescent="0.2">
      <c r="A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</row>
    <row r="825" spans="1:41" ht="15.75" customHeight="1" x14ac:dyDescent="0.2">
      <c r="A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</row>
    <row r="826" spans="1:41" ht="15.75" customHeight="1" x14ac:dyDescent="0.2">
      <c r="A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</row>
    <row r="827" spans="1:41" ht="15.75" customHeight="1" x14ac:dyDescent="0.2">
      <c r="A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</row>
    <row r="828" spans="1:41" ht="15.75" customHeight="1" x14ac:dyDescent="0.2">
      <c r="A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</row>
    <row r="829" spans="1:41" ht="15.75" customHeight="1" x14ac:dyDescent="0.2">
      <c r="A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</row>
    <row r="830" spans="1:41" ht="15.75" customHeight="1" x14ac:dyDescent="0.2">
      <c r="A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</row>
    <row r="831" spans="1:41" ht="15.75" customHeight="1" x14ac:dyDescent="0.2">
      <c r="A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</row>
    <row r="832" spans="1:41" ht="15.75" customHeight="1" x14ac:dyDescent="0.2">
      <c r="A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</row>
    <row r="833" spans="1:41" ht="15.75" customHeight="1" x14ac:dyDescent="0.2">
      <c r="A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</row>
    <row r="834" spans="1:41" ht="15.75" customHeight="1" x14ac:dyDescent="0.2">
      <c r="A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</row>
    <row r="835" spans="1:41" ht="15.75" customHeight="1" x14ac:dyDescent="0.2">
      <c r="A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</row>
    <row r="836" spans="1:41" ht="15.75" customHeight="1" x14ac:dyDescent="0.2">
      <c r="A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</row>
    <row r="837" spans="1:41" ht="15.75" customHeight="1" x14ac:dyDescent="0.2">
      <c r="A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</row>
    <row r="838" spans="1:41" ht="15.75" customHeight="1" x14ac:dyDescent="0.2">
      <c r="A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</row>
    <row r="839" spans="1:41" ht="15.75" customHeight="1" x14ac:dyDescent="0.2">
      <c r="A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</row>
    <row r="840" spans="1:41" ht="15.75" customHeight="1" x14ac:dyDescent="0.2">
      <c r="A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</row>
    <row r="841" spans="1:41" ht="15.75" customHeight="1" x14ac:dyDescent="0.2">
      <c r="A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</row>
    <row r="842" spans="1:41" ht="15.75" customHeight="1" x14ac:dyDescent="0.2">
      <c r="A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</row>
    <row r="843" spans="1:41" ht="15.75" customHeight="1" x14ac:dyDescent="0.2">
      <c r="A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</row>
    <row r="844" spans="1:41" ht="15.75" customHeight="1" x14ac:dyDescent="0.2">
      <c r="A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</row>
    <row r="845" spans="1:41" ht="15.75" customHeight="1" x14ac:dyDescent="0.2">
      <c r="A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</row>
    <row r="846" spans="1:41" ht="15.75" customHeight="1" x14ac:dyDescent="0.2">
      <c r="A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</row>
    <row r="847" spans="1:41" ht="15.75" customHeight="1" x14ac:dyDescent="0.2">
      <c r="A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</row>
    <row r="848" spans="1:41" ht="15.75" customHeight="1" x14ac:dyDescent="0.2">
      <c r="A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</row>
    <row r="849" spans="1:41" ht="15.75" customHeight="1" x14ac:dyDescent="0.2">
      <c r="A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</row>
    <row r="850" spans="1:41" ht="15.75" customHeight="1" x14ac:dyDescent="0.2">
      <c r="A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</row>
    <row r="851" spans="1:41" ht="15.75" customHeight="1" x14ac:dyDescent="0.2">
      <c r="A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</row>
    <row r="852" spans="1:41" ht="15.75" customHeight="1" x14ac:dyDescent="0.2">
      <c r="A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</row>
    <row r="853" spans="1:41" ht="15.75" customHeight="1" x14ac:dyDescent="0.2">
      <c r="A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</row>
    <row r="854" spans="1:41" ht="15.75" customHeight="1" x14ac:dyDescent="0.2">
      <c r="A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</row>
    <row r="855" spans="1:41" ht="15.75" customHeight="1" x14ac:dyDescent="0.2">
      <c r="A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</row>
    <row r="856" spans="1:41" ht="15.75" customHeight="1" x14ac:dyDescent="0.2">
      <c r="A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</row>
    <row r="857" spans="1:41" ht="15.75" customHeight="1" x14ac:dyDescent="0.2">
      <c r="A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</row>
    <row r="858" spans="1:41" ht="15.75" customHeight="1" x14ac:dyDescent="0.2">
      <c r="A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</row>
    <row r="859" spans="1:41" ht="15.75" customHeight="1" x14ac:dyDescent="0.2">
      <c r="A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</row>
    <row r="860" spans="1:41" ht="15.75" customHeight="1" x14ac:dyDescent="0.2">
      <c r="A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</row>
    <row r="861" spans="1:41" ht="15.75" customHeight="1" x14ac:dyDescent="0.2">
      <c r="A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</row>
    <row r="862" spans="1:41" ht="15.75" customHeight="1" x14ac:dyDescent="0.2">
      <c r="A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</row>
    <row r="863" spans="1:41" ht="15.75" customHeight="1" x14ac:dyDescent="0.2">
      <c r="A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</row>
    <row r="864" spans="1:41" ht="15.75" customHeight="1" x14ac:dyDescent="0.2">
      <c r="A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</row>
    <row r="865" spans="1:41" ht="15.75" customHeight="1" x14ac:dyDescent="0.2">
      <c r="A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</row>
    <row r="866" spans="1:41" ht="15.75" customHeight="1" x14ac:dyDescent="0.2">
      <c r="A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</row>
    <row r="867" spans="1:41" ht="15.75" customHeight="1" x14ac:dyDescent="0.2">
      <c r="A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</row>
    <row r="868" spans="1:41" ht="15.75" customHeight="1" x14ac:dyDescent="0.2">
      <c r="A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</row>
    <row r="869" spans="1:41" ht="15.75" customHeight="1" x14ac:dyDescent="0.2">
      <c r="A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</row>
    <row r="870" spans="1:41" ht="15.75" customHeight="1" x14ac:dyDescent="0.2">
      <c r="A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</row>
    <row r="871" spans="1:41" ht="15.75" customHeight="1" x14ac:dyDescent="0.2">
      <c r="A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</row>
    <row r="872" spans="1:41" ht="15.75" customHeight="1" x14ac:dyDescent="0.2">
      <c r="A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</row>
    <row r="873" spans="1:41" ht="15.75" customHeight="1" x14ac:dyDescent="0.2">
      <c r="A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</row>
    <row r="874" spans="1:41" ht="15.75" customHeight="1" x14ac:dyDescent="0.2">
      <c r="A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</row>
    <row r="875" spans="1:41" ht="15.75" customHeight="1" x14ac:dyDescent="0.2">
      <c r="A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</row>
    <row r="876" spans="1:41" ht="15.75" customHeight="1" x14ac:dyDescent="0.2">
      <c r="A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</row>
    <row r="877" spans="1:41" ht="15.75" customHeight="1" x14ac:dyDescent="0.2">
      <c r="A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</row>
    <row r="878" spans="1:41" ht="15.75" customHeight="1" x14ac:dyDescent="0.2">
      <c r="A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</row>
    <row r="879" spans="1:41" ht="15.75" customHeight="1" x14ac:dyDescent="0.2">
      <c r="A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</row>
    <row r="880" spans="1:41" ht="15.75" customHeight="1" x14ac:dyDescent="0.2">
      <c r="A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</row>
    <row r="881" spans="1:41" ht="15.75" customHeight="1" x14ac:dyDescent="0.2">
      <c r="A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</row>
    <row r="882" spans="1:41" ht="15.75" customHeight="1" x14ac:dyDescent="0.2">
      <c r="A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</row>
    <row r="883" spans="1:41" ht="15.75" customHeight="1" x14ac:dyDescent="0.2">
      <c r="A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</row>
    <row r="884" spans="1:41" ht="15.75" customHeight="1" x14ac:dyDescent="0.2">
      <c r="A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</row>
    <row r="885" spans="1:41" ht="15.75" customHeight="1" x14ac:dyDescent="0.2">
      <c r="A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</row>
    <row r="886" spans="1:41" ht="15.75" customHeight="1" x14ac:dyDescent="0.2">
      <c r="A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</row>
    <row r="887" spans="1:41" ht="15.75" customHeight="1" x14ac:dyDescent="0.2">
      <c r="A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</row>
    <row r="888" spans="1:41" ht="15.75" customHeight="1" x14ac:dyDescent="0.2">
      <c r="A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</row>
    <row r="889" spans="1:41" ht="15.75" customHeight="1" x14ac:dyDescent="0.2">
      <c r="A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</row>
    <row r="890" spans="1:41" ht="15.75" customHeight="1" x14ac:dyDescent="0.2">
      <c r="A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</row>
    <row r="891" spans="1:41" ht="15.75" customHeight="1" x14ac:dyDescent="0.2">
      <c r="A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</row>
    <row r="892" spans="1:41" ht="15.75" customHeight="1" x14ac:dyDescent="0.2">
      <c r="A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</row>
    <row r="893" spans="1:41" ht="15.75" customHeight="1" x14ac:dyDescent="0.2">
      <c r="A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</row>
    <row r="894" spans="1:41" ht="15.75" customHeight="1" x14ac:dyDescent="0.2">
      <c r="A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</row>
    <row r="895" spans="1:41" ht="15.75" customHeight="1" x14ac:dyDescent="0.2">
      <c r="A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</row>
    <row r="896" spans="1:41" ht="15.75" customHeight="1" x14ac:dyDescent="0.2">
      <c r="A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</row>
    <row r="897" spans="1:41" ht="15.75" customHeight="1" x14ac:dyDescent="0.2">
      <c r="A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</row>
    <row r="898" spans="1:41" ht="15.75" customHeight="1" x14ac:dyDescent="0.2">
      <c r="A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</row>
    <row r="899" spans="1:41" ht="15.75" customHeight="1" x14ac:dyDescent="0.2">
      <c r="A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</row>
    <row r="900" spans="1:41" ht="15.75" customHeight="1" x14ac:dyDescent="0.2">
      <c r="A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</row>
    <row r="901" spans="1:41" ht="15.75" customHeight="1" x14ac:dyDescent="0.2">
      <c r="A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</row>
    <row r="902" spans="1:41" ht="15.75" customHeight="1" x14ac:dyDescent="0.2">
      <c r="A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</row>
    <row r="903" spans="1:41" ht="15.75" customHeight="1" x14ac:dyDescent="0.2">
      <c r="A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</row>
    <row r="904" spans="1:41" ht="15.75" customHeight="1" x14ac:dyDescent="0.2">
      <c r="A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</row>
    <row r="905" spans="1:41" ht="15.75" customHeight="1" x14ac:dyDescent="0.2">
      <c r="A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</row>
    <row r="906" spans="1:41" ht="15.75" customHeight="1" x14ac:dyDescent="0.2">
      <c r="A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</row>
    <row r="907" spans="1:41" ht="15.75" customHeight="1" x14ac:dyDescent="0.2">
      <c r="A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</row>
    <row r="908" spans="1:41" ht="15.75" customHeight="1" x14ac:dyDescent="0.2">
      <c r="A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</row>
    <row r="909" spans="1:41" ht="15.75" customHeight="1" x14ac:dyDescent="0.2">
      <c r="A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</row>
    <row r="910" spans="1:41" ht="15.75" customHeight="1" x14ac:dyDescent="0.2">
      <c r="A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</row>
    <row r="911" spans="1:41" ht="15.75" customHeight="1" x14ac:dyDescent="0.2">
      <c r="A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</row>
    <row r="912" spans="1:41" ht="15.75" customHeight="1" x14ac:dyDescent="0.2">
      <c r="A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</row>
    <row r="913" spans="1:41" ht="15.75" customHeight="1" x14ac:dyDescent="0.2">
      <c r="A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</row>
    <row r="914" spans="1:41" ht="15.75" customHeight="1" x14ac:dyDescent="0.2">
      <c r="A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</row>
    <row r="915" spans="1:41" ht="15.75" customHeight="1" x14ac:dyDescent="0.2">
      <c r="A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</row>
    <row r="916" spans="1:41" ht="15.75" customHeight="1" x14ac:dyDescent="0.2">
      <c r="A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</row>
    <row r="917" spans="1:41" ht="15.75" customHeight="1" x14ac:dyDescent="0.2">
      <c r="A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</row>
    <row r="918" spans="1:41" ht="15.75" customHeight="1" x14ac:dyDescent="0.2">
      <c r="A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</row>
    <row r="919" spans="1:41" ht="15.75" customHeight="1" x14ac:dyDescent="0.2">
      <c r="A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</row>
    <row r="920" spans="1:41" ht="15.75" customHeight="1" x14ac:dyDescent="0.2">
      <c r="A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</row>
    <row r="921" spans="1:41" ht="15.75" customHeight="1" x14ac:dyDescent="0.2">
      <c r="A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</row>
    <row r="922" spans="1:41" ht="15.75" customHeight="1" x14ac:dyDescent="0.2">
      <c r="A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</row>
    <row r="923" spans="1:41" ht="15.75" customHeight="1" x14ac:dyDescent="0.2">
      <c r="A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</row>
    <row r="924" spans="1:41" ht="15.75" customHeight="1" x14ac:dyDescent="0.2">
      <c r="A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</row>
    <row r="925" spans="1:41" ht="15.75" customHeight="1" x14ac:dyDescent="0.2">
      <c r="A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</row>
    <row r="926" spans="1:41" ht="15.75" customHeight="1" x14ac:dyDescent="0.2">
      <c r="A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</row>
    <row r="927" spans="1:41" ht="15.75" customHeight="1" x14ac:dyDescent="0.2">
      <c r="A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</row>
    <row r="928" spans="1:41" ht="15.75" customHeight="1" x14ac:dyDescent="0.2">
      <c r="A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</row>
    <row r="929" spans="1:41" ht="15.75" customHeight="1" x14ac:dyDescent="0.2">
      <c r="A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</row>
    <row r="930" spans="1:41" ht="15.75" customHeight="1" x14ac:dyDescent="0.2">
      <c r="A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</row>
    <row r="931" spans="1:41" ht="15.75" customHeight="1" x14ac:dyDescent="0.2">
      <c r="A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</row>
    <row r="932" spans="1:41" ht="15.75" customHeight="1" x14ac:dyDescent="0.2">
      <c r="A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</row>
    <row r="933" spans="1:41" ht="15.75" customHeight="1" x14ac:dyDescent="0.2">
      <c r="A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</row>
    <row r="934" spans="1:41" ht="15.75" customHeight="1" x14ac:dyDescent="0.2">
      <c r="A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</row>
    <row r="935" spans="1:41" ht="15.75" customHeight="1" x14ac:dyDescent="0.2">
      <c r="A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</row>
    <row r="936" spans="1:41" ht="15.75" customHeight="1" x14ac:dyDescent="0.2">
      <c r="A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</row>
    <row r="937" spans="1:41" ht="15.75" customHeight="1" x14ac:dyDescent="0.2">
      <c r="A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</row>
    <row r="938" spans="1:41" ht="15.75" customHeight="1" x14ac:dyDescent="0.2">
      <c r="A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</row>
    <row r="939" spans="1:41" ht="15.75" customHeight="1" x14ac:dyDescent="0.2">
      <c r="A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</row>
    <row r="940" spans="1:41" ht="15.75" customHeight="1" x14ac:dyDescent="0.2">
      <c r="A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</row>
    <row r="941" spans="1:41" ht="15.75" customHeight="1" x14ac:dyDescent="0.2">
      <c r="A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</row>
    <row r="942" spans="1:41" ht="15.75" customHeight="1" x14ac:dyDescent="0.2">
      <c r="A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</row>
    <row r="943" spans="1:41" ht="15.75" customHeight="1" x14ac:dyDescent="0.2">
      <c r="A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</row>
    <row r="944" spans="1:41" ht="15.75" customHeight="1" x14ac:dyDescent="0.2">
      <c r="A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</row>
    <row r="945" spans="1:41" ht="15.75" customHeight="1" x14ac:dyDescent="0.2">
      <c r="A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</row>
    <row r="946" spans="1:41" ht="15.75" customHeight="1" x14ac:dyDescent="0.2">
      <c r="A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</row>
    <row r="947" spans="1:41" ht="15.75" customHeight="1" x14ac:dyDescent="0.2">
      <c r="A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</row>
    <row r="948" spans="1:41" ht="15.75" customHeight="1" x14ac:dyDescent="0.2">
      <c r="A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</row>
    <row r="949" spans="1:41" ht="15.75" customHeight="1" x14ac:dyDescent="0.2">
      <c r="A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</row>
    <row r="950" spans="1:41" ht="15.75" customHeight="1" x14ac:dyDescent="0.2">
      <c r="A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</row>
    <row r="951" spans="1:41" ht="15.75" customHeight="1" x14ac:dyDescent="0.2">
      <c r="A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</row>
    <row r="952" spans="1:41" ht="15.75" customHeight="1" x14ac:dyDescent="0.2">
      <c r="A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</row>
    <row r="953" spans="1:41" ht="15.75" customHeight="1" x14ac:dyDescent="0.2">
      <c r="A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</row>
    <row r="954" spans="1:41" ht="15.75" customHeight="1" x14ac:dyDescent="0.2">
      <c r="A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</row>
    <row r="955" spans="1:41" ht="15.75" customHeight="1" x14ac:dyDescent="0.2">
      <c r="A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</row>
    <row r="956" spans="1:41" ht="15.75" customHeight="1" x14ac:dyDescent="0.2">
      <c r="A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</row>
    <row r="957" spans="1:41" ht="15.75" customHeight="1" x14ac:dyDescent="0.2">
      <c r="A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</row>
    <row r="958" spans="1:41" ht="15.75" customHeight="1" x14ac:dyDescent="0.2">
      <c r="A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</row>
    <row r="959" spans="1:41" ht="15.75" customHeight="1" x14ac:dyDescent="0.2">
      <c r="A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</row>
    <row r="960" spans="1:41" ht="15.75" customHeight="1" x14ac:dyDescent="0.2">
      <c r="A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</row>
    <row r="961" spans="1:41" ht="15.75" customHeight="1" x14ac:dyDescent="0.2">
      <c r="A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</row>
    <row r="962" spans="1:41" ht="15.75" customHeight="1" x14ac:dyDescent="0.2">
      <c r="A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</row>
    <row r="963" spans="1:41" ht="15.75" customHeight="1" x14ac:dyDescent="0.2">
      <c r="A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</row>
    <row r="964" spans="1:41" ht="15.75" customHeight="1" x14ac:dyDescent="0.2">
      <c r="A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</row>
    <row r="965" spans="1:41" ht="15.75" customHeight="1" x14ac:dyDescent="0.2">
      <c r="A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</row>
    <row r="966" spans="1:41" ht="15.75" customHeight="1" x14ac:dyDescent="0.2">
      <c r="A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</row>
    <row r="967" spans="1:41" ht="15.75" customHeight="1" x14ac:dyDescent="0.2">
      <c r="A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</row>
    <row r="968" spans="1:41" ht="15.75" customHeight="1" x14ac:dyDescent="0.2">
      <c r="A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</row>
    <row r="969" spans="1:41" ht="15.75" customHeight="1" x14ac:dyDescent="0.2">
      <c r="A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</row>
    <row r="970" spans="1:41" ht="15.75" customHeight="1" x14ac:dyDescent="0.2">
      <c r="A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</row>
    <row r="971" spans="1:41" ht="15.75" customHeight="1" x14ac:dyDescent="0.2">
      <c r="A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</row>
    <row r="972" spans="1:41" ht="15.75" customHeight="1" x14ac:dyDescent="0.2">
      <c r="A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</row>
    <row r="973" spans="1:41" ht="15.75" customHeight="1" x14ac:dyDescent="0.2">
      <c r="A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</row>
    <row r="974" spans="1:41" ht="15.75" customHeight="1" x14ac:dyDescent="0.2">
      <c r="A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</row>
    <row r="975" spans="1:41" ht="15.75" customHeight="1" x14ac:dyDescent="0.2">
      <c r="A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</row>
    <row r="976" spans="1:41" ht="15.75" customHeight="1" x14ac:dyDescent="0.2">
      <c r="A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</row>
    <row r="977" spans="1:41" ht="15.75" customHeight="1" x14ac:dyDescent="0.2">
      <c r="A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</row>
    <row r="978" spans="1:41" ht="15.75" customHeight="1" x14ac:dyDescent="0.2">
      <c r="A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</row>
    <row r="979" spans="1:41" ht="15.75" customHeight="1" x14ac:dyDescent="0.2">
      <c r="A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</row>
    <row r="980" spans="1:41" ht="15.75" customHeight="1" x14ac:dyDescent="0.2">
      <c r="A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</row>
    <row r="981" spans="1:41" ht="15.75" customHeight="1" x14ac:dyDescent="0.2">
      <c r="A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</row>
    <row r="982" spans="1:41" ht="15.75" customHeight="1" x14ac:dyDescent="0.2">
      <c r="A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</row>
    <row r="983" spans="1:41" ht="15.75" customHeight="1" x14ac:dyDescent="0.2">
      <c r="A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</row>
    <row r="984" spans="1:41" ht="15.75" customHeight="1" x14ac:dyDescent="0.2">
      <c r="A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</row>
    <row r="985" spans="1:41" ht="15.75" customHeight="1" x14ac:dyDescent="0.2">
      <c r="A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</row>
    <row r="986" spans="1:41" ht="15.75" customHeight="1" x14ac:dyDescent="0.2">
      <c r="A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</row>
    <row r="987" spans="1:41" ht="15.75" customHeight="1" x14ac:dyDescent="0.2">
      <c r="A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</row>
    <row r="988" spans="1:41" ht="15.75" customHeight="1" x14ac:dyDescent="0.2">
      <c r="A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</row>
    <row r="989" spans="1:41" ht="15.75" customHeight="1" x14ac:dyDescent="0.2">
      <c r="A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</row>
    <row r="990" spans="1:41" ht="15.75" customHeight="1" x14ac:dyDescent="0.2">
      <c r="A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</row>
    <row r="991" spans="1:41" ht="15.75" customHeight="1" x14ac:dyDescent="0.2">
      <c r="A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</row>
    <row r="992" spans="1:41" ht="15.75" customHeight="1" x14ac:dyDescent="0.2">
      <c r="A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</row>
    <row r="993" spans="1:41" ht="15.75" customHeight="1" x14ac:dyDescent="0.2">
      <c r="A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</row>
    <row r="994" spans="1:41" ht="15.75" customHeight="1" x14ac:dyDescent="0.2">
      <c r="A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</row>
    <row r="995" spans="1:41" ht="15.75" customHeight="1" x14ac:dyDescent="0.2">
      <c r="A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</row>
    <row r="996" spans="1:41" ht="15.75" customHeight="1" x14ac:dyDescent="0.2">
      <c r="A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</row>
    <row r="997" spans="1:41" ht="15.75" customHeight="1" x14ac:dyDescent="0.2">
      <c r="A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</row>
    <row r="998" spans="1:41" ht="15.75" customHeight="1" x14ac:dyDescent="0.2">
      <c r="A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</row>
    <row r="999" spans="1:41" ht="15.75" customHeight="1" x14ac:dyDescent="0.2">
      <c r="A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</row>
    <row r="1000" spans="1:41" ht="15.75" customHeight="1" x14ac:dyDescent="0.2">
      <c r="A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</row>
  </sheetData>
  <mergeCells count="75">
    <mergeCell ref="E27:F27"/>
    <mergeCell ref="C27:D27"/>
    <mergeCell ref="K30:L30"/>
    <mergeCell ref="I31:J31"/>
    <mergeCell ref="K31:L31"/>
    <mergeCell ref="K29:L29"/>
    <mergeCell ref="G27:H27"/>
    <mergeCell ref="G28:H28"/>
    <mergeCell ref="V1:AO1"/>
    <mergeCell ref="V2:AO2"/>
    <mergeCell ref="AB28:AC28"/>
    <mergeCell ref="O5:T5"/>
    <mergeCell ref="O6:T6"/>
    <mergeCell ref="X28:Y28"/>
    <mergeCell ref="Z28:AA28"/>
    <mergeCell ref="AD28:AE28"/>
    <mergeCell ref="AF28:AG28"/>
    <mergeCell ref="K28:L28"/>
    <mergeCell ref="I28:J28"/>
    <mergeCell ref="I27:J27"/>
    <mergeCell ref="K27:L27"/>
    <mergeCell ref="A1:T1"/>
    <mergeCell ref="A2:T2"/>
    <mergeCell ref="A3:T3"/>
    <mergeCell ref="O9:T9"/>
    <mergeCell ref="O10:T10"/>
    <mergeCell ref="AF33:AG33"/>
    <mergeCell ref="AD31:AE31"/>
    <mergeCell ref="AF32:AG32"/>
    <mergeCell ref="O8:T8"/>
    <mergeCell ref="O7:T7"/>
    <mergeCell ref="AB29:AC29"/>
    <mergeCell ref="AB30:AC30"/>
    <mergeCell ref="AF30:AG30"/>
    <mergeCell ref="AF29:AG29"/>
    <mergeCell ref="AF31:AG31"/>
    <mergeCell ref="X31:Y31"/>
    <mergeCell ref="X30:Y30"/>
    <mergeCell ref="Z30:AA30"/>
    <mergeCell ref="X29:Y29"/>
    <mergeCell ref="Z29:AA29"/>
    <mergeCell ref="Z31:AA31"/>
    <mergeCell ref="AD29:AE29"/>
    <mergeCell ref="AD30:AE30"/>
    <mergeCell ref="X33:Y33"/>
    <mergeCell ref="Z33:AA33"/>
    <mergeCell ref="AD33:AE33"/>
    <mergeCell ref="AB32:AC32"/>
    <mergeCell ref="AD32:AE32"/>
    <mergeCell ref="AB33:AC33"/>
    <mergeCell ref="AB31:AC31"/>
    <mergeCell ref="X32:Y32"/>
    <mergeCell ref="Z32:AA32"/>
    <mergeCell ref="I33:J33"/>
    <mergeCell ref="I34:J34"/>
    <mergeCell ref="I35:J35"/>
    <mergeCell ref="I36:J36"/>
    <mergeCell ref="I29:J29"/>
    <mergeCell ref="I32:J32"/>
    <mergeCell ref="I30:J30"/>
    <mergeCell ref="C28:D28"/>
    <mergeCell ref="C32:D32"/>
    <mergeCell ref="G31:H31"/>
    <mergeCell ref="G32:H32"/>
    <mergeCell ref="K32:L32"/>
    <mergeCell ref="G30:H30"/>
    <mergeCell ref="G29:H29"/>
    <mergeCell ref="C29:D29"/>
    <mergeCell ref="C30:D30"/>
    <mergeCell ref="C31:D31"/>
    <mergeCell ref="E31:F31"/>
    <mergeCell ref="E32:F32"/>
    <mergeCell ref="E29:F29"/>
    <mergeCell ref="E30:F30"/>
    <mergeCell ref="E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Chart</vt:lpstr>
      <vt:lpstr>Jumlah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this</cp:lastModifiedBy>
  <dcterms:modified xsi:type="dcterms:W3CDTF">2015-11-18T08:48:41Z</dcterms:modified>
</cp:coreProperties>
</file>